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Dropbox\Entropy\"/>
    </mc:Choice>
  </mc:AlternateContent>
  <bookViews>
    <workbookView xWindow="180" yWindow="240" windowWidth="21840" windowHeight="10125"/>
  </bookViews>
  <sheets>
    <sheet name="Overview" sheetId="5" r:id="rId1"/>
    <sheet name="Quantify (Data)" sheetId="3" r:id="rId2"/>
    <sheet name="Count (Joint Probabilities)" sheetId="1" r:id="rId3"/>
    <sheet name="Compute (Information Metrics)" sheetId="4" r:id="rId4"/>
    <sheet name="Compare (Interpretation)" sheetId="6" r:id="rId5"/>
  </sheets>
  <calcPr calcId="152511"/>
</workbook>
</file>

<file path=xl/calcChain.xml><?xml version="1.0" encoding="utf-8"?>
<calcChain xmlns="http://schemas.openxmlformats.org/spreadsheetml/2006/main">
  <c r="J13" i="1" l="1"/>
  <c r="J11" i="1"/>
  <c r="J10" i="1"/>
  <c r="I13" i="1"/>
  <c r="I12" i="1"/>
  <c r="I11" i="1"/>
  <c r="I10" i="1"/>
  <c r="H13" i="1"/>
  <c r="H12" i="1"/>
  <c r="H11" i="1"/>
  <c r="H10" i="1"/>
  <c r="G13" i="1"/>
  <c r="G12" i="1"/>
  <c r="G11" i="1"/>
  <c r="G10" i="1"/>
  <c r="F13" i="1"/>
  <c r="F12" i="1"/>
  <c r="F10" i="1"/>
  <c r="E13" i="1"/>
  <c r="E12" i="1"/>
  <c r="E11" i="1"/>
  <c r="E10" i="1"/>
  <c r="D13" i="1"/>
  <c r="D11" i="1"/>
  <c r="D10" i="1"/>
  <c r="C12" i="1"/>
  <c r="C10" i="1"/>
  <c r="B13" i="1"/>
  <c r="B12" i="1"/>
  <c r="B11" i="1"/>
  <c r="B10" i="1"/>
  <c r="J13" i="4" l="1"/>
  <c r="I13" i="4"/>
  <c r="H13" i="4"/>
  <c r="G13" i="4"/>
  <c r="F13" i="4"/>
  <c r="E13" i="4"/>
  <c r="D13" i="4"/>
  <c r="B13" i="4"/>
  <c r="I12" i="4"/>
  <c r="H12" i="4"/>
  <c r="G12" i="4"/>
  <c r="F12" i="4"/>
  <c r="E12" i="4"/>
  <c r="C12" i="4"/>
  <c r="B12" i="4"/>
  <c r="J11" i="4"/>
  <c r="I11" i="4"/>
  <c r="H11" i="4"/>
  <c r="G11" i="4"/>
  <c r="E11" i="4"/>
  <c r="D11" i="4"/>
  <c r="B11" i="4"/>
  <c r="J10" i="4"/>
  <c r="I10" i="4"/>
  <c r="I18" i="4" s="1"/>
  <c r="H10" i="4"/>
  <c r="G10" i="4"/>
  <c r="F10" i="4"/>
  <c r="E10" i="4"/>
  <c r="E18" i="4" s="1"/>
  <c r="D10" i="4"/>
  <c r="C10" i="4"/>
  <c r="C18" i="4" s="1"/>
  <c r="B10" i="4"/>
  <c r="B18" i="4" l="1"/>
  <c r="F18" i="4"/>
  <c r="J18" i="4"/>
  <c r="G18" i="4"/>
  <c r="D18" i="4"/>
  <c r="H18" i="4"/>
  <c r="F16" i="4"/>
  <c r="E15" i="4"/>
  <c r="J15" i="4"/>
  <c r="J16" i="4"/>
  <c r="B16" i="4"/>
  <c r="G15" i="4"/>
  <c r="D16" i="4"/>
  <c r="H16" i="4"/>
  <c r="C16" i="4"/>
  <c r="H15" i="4"/>
  <c r="E16" i="4"/>
  <c r="I16" i="4"/>
  <c r="J17" i="4"/>
  <c r="I15" i="4"/>
  <c r="F15" i="4"/>
  <c r="G16" i="4"/>
  <c r="C15" i="4"/>
  <c r="C17" i="4" s="1"/>
  <c r="D15" i="4"/>
  <c r="B15" i="4"/>
  <c r="B17" i="4" l="1"/>
  <c r="F17" i="4"/>
  <c r="E17" i="4"/>
  <c r="D17" i="4"/>
  <c r="I17" i="4"/>
  <c r="H17" i="4"/>
  <c r="G17" i="4"/>
</calcChain>
</file>

<file path=xl/sharedStrings.xml><?xml version="1.0" encoding="utf-8"?>
<sst xmlns="http://schemas.openxmlformats.org/spreadsheetml/2006/main" count="66" uniqueCount="26">
  <si>
    <t xml:space="preserve">                                                         </t>
  </si>
  <si>
    <t>Pearl Harbor</t>
  </si>
  <si>
    <t>Laos</t>
  </si>
  <si>
    <t>Cuba</t>
  </si>
  <si>
    <t>Vietnam</t>
  </si>
  <si>
    <t>Libya</t>
  </si>
  <si>
    <t>Nicaragua</t>
  </si>
  <si>
    <t>a</t>
  </si>
  <si>
    <t>b</t>
  </si>
  <si>
    <t>c</t>
  </si>
  <si>
    <t>d</t>
  </si>
  <si>
    <t>X1
Objective</t>
  </si>
  <si>
    <t>X2
Motivation</t>
  </si>
  <si>
    <t>X3
Asymmetry</t>
  </si>
  <si>
    <t>X4
Urgency</t>
  </si>
  <si>
    <t>X5
Leadership</t>
  </si>
  <si>
    <t>X6
Domestic</t>
  </si>
  <si>
    <t>X8
Escalation</t>
  </si>
  <si>
    <t>X9
Terms</t>
  </si>
  <si>
    <t>Y
Success</t>
  </si>
  <si>
    <t>X7
Intl</t>
  </si>
  <si>
    <t>Persian Gulf</t>
  </si>
  <si>
    <t>Direction</t>
  </si>
  <si>
    <r>
      <rPr>
        <b/>
        <i/>
        <sz val="12"/>
        <color theme="1"/>
        <rFont val="Calibri"/>
        <family val="2"/>
        <scheme val="minor"/>
      </rPr>
      <t>H</t>
    </r>
    <r>
      <rPr>
        <b/>
        <sz val="12"/>
        <color theme="1"/>
        <rFont val="Calibri"/>
        <family val="2"/>
        <scheme val="minor"/>
      </rPr>
      <t>(</t>
    </r>
    <r>
      <rPr>
        <b/>
        <i/>
        <sz val="12"/>
        <color theme="1"/>
        <rFont val="Calibri"/>
        <family val="2"/>
        <scheme val="minor"/>
      </rPr>
      <t>Y</t>
    </r>
    <r>
      <rPr>
        <b/>
        <sz val="12"/>
        <color theme="1"/>
        <rFont val="Calibri"/>
        <family val="2"/>
        <scheme val="minor"/>
      </rPr>
      <t>)</t>
    </r>
  </si>
  <si>
    <r>
      <rPr>
        <b/>
        <i/>
        <sz val="12"/>
        <color theme="1"/>
        <rFont val="Calibri"/>
        <family val="2"/>
        <scheme val="minor"/>
      </rPr>
      <t>H</t>
    </r>
    <r>
      <rPr>
        <b/>
        <sz val="12"/>
        <color theme="1"/>
        <rFont val="Calibri"/>
        <family val="2"/>
        <scheme val="minor"/>
      </rPr>
      <t>(</t>
    </r>
    <r>
      <rPr>
        <b/>
        <i/>
        <sz val="12"/>
        <color theme="1"/>
        <rFont val="Calibri"/>
        <family val="2"/>
        <scheme val="minor"/>
      </rPr>
      <t>Y</t>
    </r>
    <r>
      <rPr>
        <b/>
        <sz val="12"/>
        <color theme="1"/>
        <rFont val="Calibri"/>
        <family val="2"/>
        <scheme val="minor"/>
      </rPr>
      <t>|</t>
    </r>
    <r>
      <rPr>
        <b/>
        <i/>
        <sz val="12"/>
        <color theme="1"/>
        <rFont val="Calibri"/>
        <family val="2"/>
        <scheme val="minor"/>
      </rPr>
      <t>X</t>
    </r>
    <r>
      <rPr>
        <b/>
        <sz val="12"/>
        <color theme="1"/>
        <rFont val="Calibri"/>
        <family val="2"/>
        <scheme val="minor"/>
      </rPr>
      <t>)</t>
    </r>
  </si>
  <si>
    <r>
      <rPr>
        <b/>
        <i/>
        <sz val="12"/>
        <color theme="1"/>
        <rFont val="Calibri"/>
        <family val="2"/>
        <scheme val="minor"/>
      </rPr>
      <t>I</t>
    </r>
    <r>
      <rPr>
        <b/>
        <sz val="12"/>
        <color theme="1"/>
        <rFont val="Calibri"/>
        <family val="2"/>
        <scheme val="minor"/>
      </rPr>
      <t>(</t>
    </r>
    <r>
      <rPr>
        <b/>
        <i/>
        <sz val="12"/>
        <color theme="1"/>
        <rFont val="Calibri"/>
        <family val="2"/>
        <scheme val="minor"/>
      </rPr>
      <t>Y</t>
    </r>
    <r>
      <rPr>
        <b/>
        <sz val="12"/>
        <color theme="1"/>
        <rFont val="Calibri"/>
        <family val="2"/>
        <scheme val="minor"/>
      </rPr>
      <t xml:space="preserve">; </t>
    </r>
    <r>
      <rPr>
        <b/>
        <i/>
        <sz val="12"/>
        <color theme="1"/>
        <rFont val="Calibri"/>
        <family val="2"/>
        <scheme val="minor"/>
      </rPr>
      <t>X</t>
    </r>
    <r>
      <rPr>
        <b/>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</si>
</sst>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1"/>
      <color theme="1"/>
      <name val="Calibri"/>
      <family val="2"/>
      <scheme val="minor"/>
    </font>
    <font>
      <sz val="10"/>
      <color theme="1"/>
      <name val="Courier New"/>
      <family val="3"/>
    </font>
    <font>
      <sz val="12"/>
      <color theme="1"/>
      <name val="Calibri"/>
      <family val="2"/>
      <scheme val="minor"/>
    </font>
    <font>
      <b/>
      <sz val="12"/>
      <color theme="1"/>
      <name val="Calibri"/>
      <family val="2"/>
      <scheme val="minor"/>
    </font>
    <font>
      <sz val="14"/>
      <color theme="1"/>
      <name val="Calibri"/>
      <family val="2"/>
      <scheme val="minor"/>
    </font>
    <font>
      <sz val="12"/>
      <color theme="1"/>
      <name val="Courier New"/>
      <family val="3"/>
    </font>
    <font>
      <b/>
      <i/>
      <sz val="12"/>
      <color theme="1"/>
      <name val="Calibri"/>
      <family val="2"/>
      <scheme val="minor"/>
    </font>
    <font>
      <sz val="11"/>
      <color rgb="FF000000"/>
      <name val="Calibri"/>
      <family val="2"/>
      <scheme val="minor"/>
    </font>
    <font>
      <sz val="20"/>
      <color theme="1"/>
      <name val="Calibri"/>
      <family val="2"/>
      <scheme val="minor"/>
    </font>
    <font>
      <b/>
      <sz val="12"/>
      <color theme="1"/>
      <name val="Courier New"/>
      <family val="3"/>
    </font>
  </fonts>
  <fills count="4">
    <fill>
      <patternFill patternType="none"/>
    </fill>
    <fill>
      <patternFill patternType="gray125"/>
    </fill>
    <fill>
      <patternFill patternType="solid">
        <fgColor theme="0" tint="-0.14999847407452621"/>
        <bgColor indexed="64"/>
      </patternFill>
    </fill>
    <fill>
      <patternFill patternType="solid">
        <fgColor rgb="FFF05224"/>
        <bgColor indexed="64"/>
      </patternFill>
    </fill>
  </fills>
  <borders count="2">
    <border>
      <left/>
      <right/>
      <top/>
      <bottom/>
      <diagonal/>
    </border>
    <border>
      <left style="medium">
        <color rgb="FFFF0000"/>
      </left>
      <right style="medium">
        <color rgb="FFFF0000"/>
      </right>
      <top style="medium">
        <color rgb="FFFF0000"/>
      </top>
      <bottom style="medium">
        <color rgb="FFFF0000"/>
      </bottom>
      <diagonal/>
    </border>
  </borders>
  <cellStyleXfs count="1">
    <xf numFmtId="0" fontId="0" fillId="0" borderId="0"/>
  </cellStyleXfs>
  <cellXfs count="25">
    <xf numFmtId="0" fontId="0" fillId="0" borderId="0" xfId="0"/>
    <xf numFmtId="164" fontId="1" fillId="0" borderId="0" xfId="0" applyNumberFormat="1" applyFont="1"/>
    <xf numFmtId="164" fontId="0" fillId="0" borderId="0" xfId="0" applyNumberFormat="1"/>
    <xf numFmtId="0" fontId="2" fillId="0" borderId="0" xfId="0" applyFont="1"/>
    <xf numFmtId="0" fontId="3" fillId="0" borderId="0" xfId="0" applyFont="1"/>
    <xf numFmtId="0" fontId="4" fillId="0" borderId="0" xfId="0" applyFont="1"/>
    <xf numFmtId="0" fontId="4" fillId="0" borderId="0" xfId="0" applyFont="1" applyAlignment="1">
      <alignment horizontal="center"/>
    </xf>
    <xf numFmtId="0" fontId="3" fillId="0" borderId="0" xfId="0" applyFont="1" applyAlignment="1">
      <alignment horizontal="center" wrapText="1"/>
    </xf>
    <xf numFmtId="164" fontId="5" fillId="0" borderId="0" xfId="0" applyNumberFormat="1" applyFont="1"/>
    <xf numFmtId="0" fontId="6" fillId="0" borderId="0" xfId="0" applyFont="1" applyAlignment="1">
      <alignment horizontal="center"/>
    </xf>
    <xf numFmtId="0" fontId="2" fillId="0" borderId="0" xfId="0" applyFont="1" applyAlignment="1">
      <alignment horizontal="center"/>
    </xf>
    <xf numFmtId="164" fontId="2" fillId="0" borderId="0" xfId="0" applyNumberFormat="1" applyFont="1"/>
    <xf numFmtId="0" fontId="3" fillId="0" borderId="0" xfId="0" applyFont="1" applyAlignment="1">
      <alignment horizontal="right"/>
    </xf>
    <xf numFmtId="0" fontId="3" fillId="2" borderId="0" xfId="0" applyFont="1" applyFill="1" applyAlignment="1">
      <alignment horizontal="center" wrapText="1"/>
    </xf>
    <xf numFmtId="0" fontId="2" fillId="2" borderId="0" xfId="0" applyFont="1" applyFill="1" applyAlignment="1">
      <alignment horizontal="center"/>
    </xf>
    <xf numFmtId="0" fontId="2" fillId="2" borderId="0" xfId="0" applyFont="1" applyFill="1"/>
    <xf numFmtId="0" fontId="0" fillId="0" borderId="0" xfId="0" applyFill="1"/>
    <xf numFmtId="0" fontId="7" fillId="0" borderId="0" xfId="0" applyFont="1"/>
    <xf numFmtId="0" fontId="8" fillId="0" borderId="0" xfId="0" applyFont="1"/>
    <xf numFmtId="164" fontId="5" fillId="3" borderId="0" xfId="0" applyNumberFormat="1" applyFont="1" applyFill="1"/>
    <xf numFmtId="164" fontId="5" fillId="0" borderId="0" xfId="0" applyNumberFormat="1" applyFont="1" applyBorder="1"/>
    <xf numFmtId="164" fontId="9" fillId="0" borderId="1" xfId="0" applyNumberFormat="1" applyFont="1" applyBorder="1"/>
    <xf numFmtId="0" fontId="0" fillId="0" borderId="0" xfId="0" applyBorder="1"/>
    <xf numFmtId="0" fontId="0" fillId="0" borderId="0" xfId="0" applyFill="1" applyAlignment="1"/>
    <xf numFmtId="164" fontId="5" fillId="0" borderId="0" xfId="0" applyNumberFormat="1" applyFont="1" applyAlignment="1">
      <alignment horizontal="right"/>
    </xf>
  </cellXfs>
  <cellStyles count="1">
    <cellStyle name="Normal" xfId="0" builtinId="0"/>
  </cellStyles>
  <dxfs count="0"/>
  <tableStyles count="0" defaultTableStyle="TableStyleMedium9" defaultPivotStyle="PivotStyleLight16"/>
  <colors>
    <mruColors>
      <color rgb="FFF05224"/>
      <color rgb="FFC82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y.sagepub.com/drozdova" TargetMode="External"/><Relationship Id="rId2" Type="http://schemas.openxmlformats.org/officeDocument/2006/relationships/hyperlink" Target="https://us.sagepub.com/en-us/nam/quantifying-the-qualitative/book245066" TargetMode="External"/><Relationship Id="rId1" Type="http://schemas.openxmlformats.org/officeDocument/2006/relationships/image" Target="../media/image1.png"/><Relationship Id="rId4" Type="http://schemas.openxmlformats.org/officeDocument/2006/relationships/hyperlink" Target="http://www.amazon.com/Quantifying-Qualitative-Information-Comparative-Analysis/dp/1483392473" TargetMode="External"/></Relationships>
</file>

<file path=xl/drawings/drawing1.xml><?xml version="1.0" encoding="utf-8"?>
<xdr:wsDr xmlns:xdr="http://schemas.openxmlformats.org/drawingml/2006/spreadsheetDrawing" xmlns:a="http://schemas.openxmlformats.org/drawingml/2006/main">
  <xdr:twoCellAnchor>
    <xdr:from>
      <xdr:col>0</xdr:col>
      <xdr:colOff>571500</xdr:colOff>
      <xdr:row>0</xdr:row>
      <xdr:rowOff>178777</xdr:rowOff>
    </xdr:from>
    <xdr:to>
      <xdr:col>13</xdr:col>
      <xdr:colOff>117232</xdr:colOff>
      <xdr:row>56</xdr:row>
      <xdr:rowOff>153865</xdr:rowOff>
    </xdr:to>
    <xdr:sp macro="" textlink="">
      <xdr:nvSpPr>
        <xdr:cNvPr id="2" name="TextBox 1"/>
        <xdr:cNvSpPr txBox="1"/>
      </xdr:nvSpPr>
      <xdr:spPr>
        <a:xfrm>
          <a:off x="571500" y="178777"/>
          <a:ext cx="7451482" cy="10635761"/>
        </a:xfrm>
        <a:prstGeom prst="rect">
          <a:avLst/>
        </a:prstGeom>
        <a:solidFill>
          <a:schemeClr val="lt1"/>
        </a:solidFill>
        <a:ln w="38100" cmpd="sng">
          <a:solidFill>
            <a:srgbClr val="F0522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rgbClr val="C82823"/>
              </a:solidFill>
            </a:rPr>
            <a:t>Quantifying the Qualitative: Information Theory for Comparative Case Analysis</a:t>
          </a:r>
        </a:p>
        <a:p>
          <a:pPr algn="ctr"/>
          <a:r>
            <a:rPr lang="en-US" sz="1200"/>
            <a:t>Katya Drozdova &amp; Kurt Taylor Gaubatz</a:t>
          </a:r>
        </a:p>
        <a:p>
          <a:pPr algn="ctr"/>
          <a:r>
            <a:rPr lang="en-US" sz="1200"/>
            <a:t>SAGE</a:t>
          </a:r>
          <a:r>
            <a:rPr lang="en-US" sz="1200" baseline="0"/>
            <a:t> 2016</a:t>
          </a:r>
        </a:p>
        <a:p>
          <a:endParaRPr lang="en-US" sz="1100" baseline="0"/>
        </a:p>
        <a:p>
          <a:endParaRPr lang="en-US" sz="1100" baseline="0"/>
        </a:p>
        <a:p>
          <a:endParaRPr lang="en-US" sz="1100" baseline="0"/>
        </a:p>
        <a:p>
          <a:endParaRPr lang="en-US" sz="1100" baseline="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en-US" sz="1200"/>
            <a:t>This</a:t>
          </a:r>
          <a:r>
            <a:rPr lang="en-US" sz="1200" baseline="0"/>
            <a:t> workbook provides a hands-on example of the information theory metrics for comparative case analysis as presented in Drozdova and Gaubatz </a:t>
          </a:r>
          <a:r>
            <a:rPr lang="en-US" sz="1200" i="1" baseline="0"/>
            <a:t>Quantifying the Qualitative</a:t>
          </a:r>
          <a:r>
            <a:rPr lang="en-US" sz="1200" i="0" baseline="0"/>
            <a:t> (SAGE, 2016). </a:t>
          </a:r>
        </a:p>
        <a:p>
          <a:endParaRPr lang="en-US" sz="1200" i="0" baseline="0"/>
        </a:p>
        <a:p>
          <a:r>
            <a:rPr lang="en-US" sz="1200" i="0" baseline="0"/>
            <a:t>The example data are taken from George and Simons' </a:t>
          </a:r>
          <a:r>
            <a:rPr lang="en-US" sz="1200" i="1" baseline="0"/>
            <a:t>The Limits of Coercive</a:t>
          </a:r>
          <a:r>
            <a:rPr lang="en-US" sz="1200" i="0" baseline="0"/>
            <a:t> </a:t>
          </a:r>
          <a:r>
            <a:rPr lang="en-US" sz="1200" i="1" baseline="0"/>
            <a:t>Diplomacy </a:t>
          </a:r>
          <a:r>
            <a:rPr lang="en-US" sz="1200" i="0" baseline="0"/>
            <a:t>(Westview Press, 1994).</a:t>
          </a:r>
        </a:p>
        <a:p>
          <a:endParaRPr lang="en-US" sz="1200" i="0" baseline="0"/>
        </a:p>
        <a:p>
          <a:r>
            <a:rPr lang="en-US" sz="1200" i="0" baseline="0"/>
            <a:t>There are four worksheets, one for each of the four steps of our information method:</a:t>
          </a:r>
        </a:p>
        <a:p>
          <a:endParaRPr lang="en-US" sz="1200" i="0" baseline="0"/>
        </a:p>
        <a:p>
          <a:r>
            <a:rPr lang="en-US" sz="1200" b="1" i="0" baseline="0"/>
            <a:t>Quantify</a:t>
          </a:r>
          <a:r>
            <a:rPr lang="en-US" sz="1200" i="0" baseline="0"/>
            <a:t>: The first worksheet contains the data. Note that the data are set up with the cases in the rows and the variables in the columns. The final column is the dependent variable. All of the variables are coded with 1's and 0's.</a:t>
          </a:r>
        </a:p>
        <a:p>
          <a:endParaRPr lang="en-US" sz="1200" i="0" baseline="0"/>
        </a:p>
        <a:p>
          <a:r>
            <a:rPr lang="en-US" sz="1200" b="1" i="0" baseline="0"/>
            <a:t>Count</a:t>
          </a:r>
          <a:r>
            <a:rPr lang="en-US" sz="1200" i="0" baseline="0"/>
            <a:t>: The second worksheet counts the co-occurrences and calculates the joint probabilities for each of the independent variables and the dependent variable values.</a:t>
          </a:r>
        </a:p>
        <a:p>
          <a:endParaRPr lang="en-US" sz="1200" i="0" baseline="0"/>
        </a:p>
        <a:p>
          <a:r>
            <a:rPr lang="en-US" sz="1200" b="1" i="0" baseline="0"/>
            <a:t>Compute</a:t>
          </a:r>
          <a:r>
            <a:rPr lang="en-US" sz="1200" i="0" baseline="0"/>
            <a:t>: The third worksheet computes the information metrics.</a:t>
          </a:r>
        </a:p>
        <a:p>
          <a:endParaRPr lang="en-US" sz="1200" i="0" baseline="0"/>
        </a:p>
        <a:p>
          <a:r>
            <a:rPr lang="en-US" sz="1200" b="1" i="0" baseline="0"/>
            <a:t>Compare</a:t>
          </a:r>
          <a:r>
            <a:rPr lang="en-US" sz="1200" i="0" baseline="0"/>
            <a:t>: The fourth worksheet interprets the numerical results.</a:t>
          </a:r>
        </a:p>
        <a:p>
          <a:endParaRPr lang="en-US" sz="1200" i="0" baseline="0"/>
        </a:p>
        <a:p>
          <a:r>
            <a:rPr lang="en-US" sz="1200"/>
            <a:t>To adapt these spreadsheets for your own data, you will need to change the number of rows and columns to correspond with</a:t>
          </a:r>
          <a:r>
            <a:rPr lang="en-US" sz="1200" baseline="0"/>
            <a:t> the number of cases and variables in your data. Then the formulas in the calculation worksheets can be copied to the new cells.</a:t>
          </a:r>
        </a:p>
        <a:p>
          <a:endParaRPr lang="en-US" sz="1200" baseline="0"/>
        </a:p>
        <a:p>
          <a:pPr marL="0" marR="0" indent="0" algn="ctr" defTabSz="914400" rtl="0" eaLnBrk="1" fontAlgn="auto" latinLnBrk="0" hangingPunct="1">
            <a:lnSpc>
              <a:spcPct val="100000"/>
            </a:lnSpc>
            <a:spcBef>
              <a:spcPts val="0"/>
            </a:spcBef>
            <a:spcAft>
              <a:spcPts val="0"/>
            </a:spcAft>
            <a:buClrTx/>
            <a:buSzTx/>
            <a:buFontTx/>
            <a:buNone/>
            <a:tabLst/>
            <a:defRPr/>
          </a:pPr>
          <a:r>
            <a:rPr lang="en-US" sz="1800" b="0" i="0" baseline="0">
              <a:solidFill>
                <a:schemeClr val="dk1"/>
              </a:solidFill>
              <a:effectLst/>
              <a:latin typeface="+mn-lt"/>
              <a:ea typeface="+mn-ea"/>
              <a:cs typeface="+mn-cs"/>
            </a:rPr>
            <a:t>Suggested Citation</a:t>
          </a:r>
          <a:endParaRPr lang="en-US" sz="1800">
            <a:effectLst/>
          </a:endParaRPr>
        </a:p>
        <a:p>
          <a:endParaRPr lang="en-US" sz="1200" baseline="0"/>
        </a:p>
        <a:p>
          <a:endParaRPr lang="en-US" sz="1200" baseline="0"/>
        </a:p>
        <a:p>
          <a:endParaRPr lang="en-US" sz="1200" baseline="0"/>
        </a:p>
        <a:p>
          <a:pPr marL="0" marR="0" indent="0" algn="ctr"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800" baseline="0">
              <a:solidFill>
                <a:schemeClr val="dk1"/>
              </a:solidFill>
              <a:effectLst/>
              <a:latin typeface="+mn-lt"/>
              <a:ea typeface="+mn-ea"/>
              <a:cs typeface="+mn-cs"/>
            </a:rPr>
            <a:t>Links</a:t>
          </a:r>
          <a:endParaRPr lang="en-US" sz="1800" baseline="0"/>
        </a:p>
      </xdr:txBody>
    </xdr:sp>
    <xdr:clientData/>
  </xdr:twoCellAnchor>
  <xdr:twoCellAnchor editAs="oneCell">
    <xdr:from>
      <xdr:col>1</xdr:col>
      <xdr:colOff>18031</xdr:colOff>
      <xdr:row>4</xdr:row>
      <xdr:rowOff>153868</xdr:rowOff>
    </xdr:from>
    <xdr:to>
      <xdr:col>4</xdr:col>
      <xdr:colOff>296856</xdr:colOff>
      <xdr:row>18</xdr:row>
      <xdr:rowOff>86691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6166" y="915868"/>
          <a:ext cx="2103228" cy="2599823"/>
        </a:xfrm>
        <a:prstGeom prst="rect">
          <a:avLst/>
        </a:prstGeom>
      </xdr:spPr>
    </xdr:pic>
    <xdr:clientData/>
  </xdr:twoCellAnchor>
  <xdr:twoCellAnchor editAs="absolute">
    <xdr:from>
      <xdr:col>4</xdr:col>
      <xdr:colOff>33702</xdr:colOff>
      <xdr:row>47</xdr:row>
      <xdr:rowOff>144701</xdr:rowOff>
    </xdr:from>
    <xdr:to>
      <xdr:col>10</xdr:col>
      <xdr:colOff>47989</xdr:colOff>
      <xdr:row>49</xdr:row>
      <xdr:rowOff>166681</xdr:rowOff>
    </xdr:to>
    <xdr:sp macro="" textlink="">
      <xdr:nvSpPr>
        <xdr:cNvPr id="6" name="TextBox 5">
          <a:hlinkClick xmlns:r="http://schemas.openxmlformats.org/officeDocument/2006/relationships" r:id="rId2"/>
        </xdr:cNvPr>
        <xdr:cNvSpPr txBox="1">
          <a:spLocks noChangeAspect="1"/>
        </xdr:cNvSpPr>
      </xdr:nvSpPr>
      <xdr:spPr>
        <a:xfrm>
          <a:off x="2466240" y="9090874"/>
          <a:ext cx="3663095" cy="402980"/>
        </a:xfrm>
        <a:prstGeom prst="rect">
          <a:avLst/>
        </a:prstGeom>
        <a:solidFill>
          <a:srgbClr val="C82823"/>
        </a:solidFill>
        <a:ln w="38100" cmpd="sng">
          <a:solidFill>
            <a:srgbClr val="F05224"/>
          </a:solidFill>
        </a:ln>
        <a:effectLst>
          <a:glow>
            <a:schemeClr val="accent1">
              <a:alpha val="40000"/>
            </a:schemeClr>
          </a:glow>
          <a:softEdge rad="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200">
              <a:solidFill>
                <a:schemeClr val="bg1"/>
              </a:solidFill>
            </a:rPr>
            <a:t>SAGE Website for</a:t>
          </a:r>
          <a:r>
            <a:rPr lang="en-US" sz="1200" baseline="0">
              <a:solidFill>
                <a:schemeClr val="bg1"/>
              </a:solidFill>
            </a:rPr>
            <a:t> </a:t>
          </a:r>
          <a:r>
            <a:rPr lang="en-US" sz="1200" i="1" baseline="0">
              <a:solidFill>
                <a:schemeClr val="bg1"/>
              </a:solidFill>
            </a:rPr>
            <a:t>Quantifying the Qualitative</a:t>
          </a:r>
          <a:endParaRPr lang="en-US" sz="1200" i="1">
            <a:solidFill>
              <a:schemeClr val="bg1"/>
            </a:solidFill>
          </a:endParaRPr>
        </a:p>
      </xdr:txBody>
    </xdr:sp>
    <xdr:clientData/>
  </xdr:twoCellAnchor>
  <xdr:twoCellAnchor editAs="absolute">
    <xdr:from>
      <xdr:col>4</xdr:col>
      <xdr:colOff>33702</xdr:colOff>
      <xdr:row>50</xdr:row>
      <xdr:rowOff>117961</xdr:rowOff>
    </xdr:from>
    <xdr:to>
      <xdr:col>10</xdr:col>
      <xdr:colOff>47989</xdr:colOff>
      <xdr:row>52</xdr:row>
      <xdr:rowOff>147268</xdr:rowOff>
    </xdr:to>
    <xdr:sp macro="" textlink="">
      <xdr:nvSpPr>
        <xdr:cNvPr id="7" name="TextBox 6">
          <a:hlinkClick xmlns:r="http://schemas.openxmlformats.org/officeDocument/2006/relationships" r:id="rId3"/>
        </xdr:cNvPr>
        <xdr:cNvSpPr txBox="1">
          <a:spLocks noChangeAspect="1"/>
        </xdr:cNvSpPr>
      </xdr:nvSpPr>
      <xdr:spPr>
        <a:xfrm>
          <a:off x="2466240" y="9635634"/>
          <a:ext cx="3663095" cy="410307"/>
        </a:xfrm>
        <a:prstGeom prst="rect">
          <a:avLst/>
        </a:prstGeom>
        <a:solidFill>
          <a:srgbClr val="C82823"/>
        </a:solidFill>
        <a:ln w="38100" cmpd="sng">
          <a:solidFill>
            <a:srgbClr val="F05224"/>
          </a:solidFill>
        </a:ln>
        <a:effectLst>
          <a:glow>
            <a:schemeClr val="accent1">
              <a:alpha val="40000"/>
            </a:schemeClr>
          </a:glow>
          <a:softEdge rad="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200" i="1" baseline="0">
              <a:solidFill>
                <a:schemeClr val="bg1"/>
              </a:solidFill>
            </a:rPr>
            <a:t>Quantifying the Qualitative </a:t>
          </a:r>
          <a:r>
            <a:rPr lang="en-US" sz="1200" baseline="0">
              <a:solidFill>
                <a:schemeClr val="bg1"/>
              </a:solidFill>
            </a:rPr>
            <a:t>Companion Website</a:t>
          </a:r>
          <a:endParaRPr lang="en-US" sz="1200">
            <a:solidFill>
              <a:schemeClr val="bg1"/>
            </a:solidFill>
          </a:endParaRPr>
        </a:p>
      </xdr:txBody>
    </xdr:sp>
    <xdr:clientData/>
  </xdr:twoCellAnchor>
  <xdr:twoCellAnchor editAs="absolute">
    <xdr:from>
      <xdr:col>4</xdr:col>
      <xdr:colOff>33703</xdr:colOff>
      <xdr:row>53</xdr:row>
      <xdr:rowOff>96174</xdr:rowOff>
    </xdr:from>
    <xdr:to>
      <xdr:col>10</xdr:col>
      <xdr:colOff>47990</xdr:colOff>
      <xdr:row>55</xdr:row>
      <xdr:rowOff>125481</xdr:rowOff>
    </xdr:to>
    <xdr:sp macro="" textlink="">
      <xdr:nvSpPr>
        <xdr:cNvPr id="8" name="TextBox 7">
          <a:hlinkClick xmlns:r="http://schemas.openxmlformats.org/officeDocument/2006/relationships" r:id="rId4"/>
        </xdr:cNvPr>
        <xdr:cNvSpPr txBox="1">
          <a:spLocks noChangeAspect="1"/>
        </xdr:cNvSpPr>
      </xdr:nvSpPr>
      <xdr:spPr>
        <a:xfrm>
          <a:off x="2466241" y="10185347"/>
          <a:ext cx="3663095" cy="410307"/>
        </a:xfrm>
        <a:prstGeom prst="rect">
          <a:avLst/>
        </a:prstGeom>
        <a:solidFill>
          <a:srgbClr val="C82823"/>
        </a:solidFill>
        <a:ln w="38100" cmpd="sng">
          <a:solidFill>
            <a:srgbClr val="F05224"/>
          </a:solidFill>
        </a:ln>
        <a:effectLst>
          <a:glow>
            <a:schemeClr val="accent1">
              <a:alpha val="40000"/>
            </a:schemeClr>
          </a:glow>
          <a:softEdge rad="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200">
              <a:solidFill>
                <a:schemeClr val="bg1"/>
              </a:solidFill>
            </a:rPr>
            <a:t>Amazon</a:t>
          </a:r>
          <a:r>
            <a:rPr lang="en-US" sz="1200" baseline="0">
              <a:solidFill>
                <a:schemeClr val="bg1"/>
              </a:solidFill>
            </a:rPr>
            <a:t> Website for </a:t>
          </a:r>
          <a:r>
            <a:rPr lang="en-US" sz="1200" i="1" baseline="0">
              <a:solidFill>
                <a:schemeClr val="bg1"/>
              </a:solidFill>
            </a:rPr>
            <a:t>Quantifying the Qualitative</a:t>
          </a:r>
          <a:endParaRPr lang="en-US" sz="1200" i="1">
            <a:solidFill>
              <a:schemeClr val="bg1"/>
            </a:solidFill>
          </a:endParaRPr>
        </a:p>
      </xdr:txBody>
    </xdr:sp>
    <xdr:clientData/>
  </xdr:twoCellAnchor>
  <xdr:twoCellAnchor>
    <xdr:from>
      <xdr:col>4</xdr:col>
      <xdr:colOff>344366</xdr:colOff>
      <xdr:row>4</xdr:row>
      <xdr:rowOff>161192</xdr:rowOff>
    </xdr:from>
    <xdr:to>
      <xdr:col>13</xdr:col>
      <xdr:colOff>51288</xdr:colOff>
      <xdr:row>18</xdr:row>
      <xdr:rowOff>65943</xdr:rowOff>
    </xdr:to>
    <xdr:sp macro="" textlink="">
      <xdr:nvSpPr>
        <xdr:cNvPr id="10" name="TextBox 9"/>
        <xdr:cNvSpPr txBox="1"/>
      </xdr:nvSpPr>
      <xdr:spPr>
        <a:xfrm>
          <a:off x="2776904" y="923192"/>
          <a:ext cx="5180134" cy="2571751"/>
        </a:xfrm>
        <a:prstGeom prst="rect">
          <a:avLst/>
        </a:prstGeom>
        <a:solidFill>
          <a:srgbClr val="C82823"/>
        </a:solidFill>
        <a:ln w="38100" cmpd="sng">
          <a:solidFill>
            <a:srgbClr val="F0522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u="none" strike="noStrike" baseline="0" smtClean="0">
              <a:solidFill>
                <a:schemeClr val="bg1"/>
              </a:solidFill>
              <a:latin typeface="+mn-lt"/>
              <a:ea typeface="+mn-ea"/>
              <a:cs typeface="+mn-cs"/>
            </a:rPr>
            <a:t>Learn more from the information you have.</a:t>
          </a:r>
          <a:endParaRPr lang="en-US" sz="1200" b="1" i="1">
            <a:solidFill>
              <a:schemeClr val="bg1"/>
            </a:solidFill>
            <a:effectLst/>
            <a:latin typeface="+mn-lt"/>
            <a:ea typeface="+mn-ea"/>
            <a:cs typeface="+mn-cs"/>
          </a:endParaRPr>
        </a:p>
        <a:p>
          <a:r>
            <a:rPr lang="en-US" sz="1200" i="1">
              <a:solidFill>
                <a:schemeClr val="bg1"/>
              </a:solidFill>
              <a:effectLst/>
              <a:latin typeface="+mn-lt"/>
              <a:ea typeface="+mn-ea"/>
              <a:cs typeface="+mn-cs"/>
            </a:rPr>
            <a:t>Quantifying the Qualitative</a:t>
          </a:r>
          <a:r>
            <a:rPr lang="en-US" sz="1200">
              <a:solidFill>
                <a:schemeClr val="bg1"/>
              </a:solidFill>
              <a:effectLst/>
              <a:latin typeface="+mn-lt"/>
              <a:ea typeface="+mn-ea"/>
              <a:cs typeface="+mn-cs"/>
            </a:rPr>
            <a:t> </a:t>
          </a:r>
          <a:r>
            <a:rPr lang="en-US" sz="1200" b="0" i="0" u="none" strike="noStrike" baseline="0" smtClean="0">
              <a:solidFill>
                <a:schemeClr val="bg1"/>
              </a:solidFill>
              <a:latin typeface="+mn-lt"/>
              <a:ea typeface="+mn-ea"/>
              <a:cs typeface="+mn-cs"/>
            </a:rPr>
            <a:t>uses information theory to lay out a systematic approach to comparative case analysis</a:t>
          </a:r>
          <a:r>
            <a:rPr lang="en-US" sz="1200">
              <a:solidFill>
                <a:schemeClr val="bg1"/>
              </a:solidFill>
              <a:effectLst/>
              <a:latin typeface="+mn-lt"/>
              <a:ea typeface="+mn-ea"/>
              <a:cs typeface="+mn-cs"/>
            </a:rPr>
            <a:t>. Information theory provides a universal way to quantify information content and uncertainty. We join information theory with complementary techniques in comparative case study research to</a:t>
          </a:r>
          <a:r>
            <a:rPr lang="en-US" sz="1200" baseline="0">
              <a:solidFill>
                <a:schemeClr val="bg1"/>
              </a:solidFill>
              <a:effectLst/>
              <a:latin typeface="+mn-lt"/>
              <a:ea typeface="+mn-ea"/>
              <a:cs typeface="+mn-cs"/>
            </a:rPr>
            <a:t> enable</a:t>
          </a:r>
          <a:r>
            <a:rPr lang="en-US" sz="1200">
              <a:solidFill>
                <a:schemeClr val="bg1"/>
              </a:solidFill>
              <a:effectLst/>
              <a:latin typeface="+mn-lt"/>
              <a:ea typeface="+mn-ea"/>
              <a:cs typeface="+mn-cs"/>
            </a:rPr>
            <a:t> systematically learning more from historical experience and contextualized observations than has been possible before. This new methodology</a:t>
          </a:r>
          <a:r>
            <a:rPr lang="en-US" sz="1200" baseline="0">
              <a:solidFill>
                <a:schemeClr val="bg1"/>
              </a:solidFill>
              <a:effectLst/>
              <a:latin typeface="+mn-lt"/>
              <a:ea typeface="+mn-ea"/>
              <a:cs typeface="+mn-cs"/>
            </a:rPr>
            <a:t> </a:t>
          </a:r>
          <a:r>
            <a:rPr lang="en-US" sz="1200">
              <a:solidFill>
                <a:schemeClr val="bg1"/>
              </a:solidFill>
              <a:effectLst/>
              <a:latin typeface="+mn-lt"/>
              <a:ea typeface="+mn-ea"/>
              <a:cs typeface="+mn-cs"/>
            </a:rPr>
            <a:t>makes case study work more rigorous, while remaining intuitive and accessible for a broad range</a:t>
          </a:r>
          <a:r>
            <a:rPr lang="en-US" sz="1200" baseline="0">
              <a:solidFill>
                <a:schemeClr val="bg1"/>
              </a:solidFill>
              <a:effectLst/>
              <a:latin typeface="+mn-lt"/>
              <a:ea typeface="+mn-ea"/>
              <a:cs typeface="+mn-cs"/>
            </a:rPr>
            <a:t> </a:t>
          </a:r>
          <a:r>
            <a:rPr lang="en-US" sz="1200">
              <a:solidFill>
                <a:schemeClr val="bg1"/>
              </a:solidFill>
              <a:effectLst/>
              <a:latin typeface="+mn-lt"/>
              <a:ea typeface="+mn-ea"/>
              <a:cs typeface="+mn-cs"/>
            </a:rPr>
            <a:t>of applications. </a:t>
          </a:r>
          <a:r>
            <a:rPr lang="en-US" sz="1200" b="0" i="0" u="none" strike="noStrike" baseline="0" smtClean="0">
              <a:solidFill>
                <a:schemeClr val="bg1"/>
              </a:solidFill>
              <a:latin typeface="+mn-lt"/>
              <a:ea typeface="+mn-ea"/>
              <a:cs typeface="+mn-cs"/>
            </a:rPr>
            <a:t>This approach bypasses the limitations of traditional statistics in small-</a:t>
          </a:r>
          <a:r>
            <a:rPr lang="en-US" sz="1200" b="0" i="1" u="none" strike="noStrike" baseline="0" smtClean="0">
              <a:solidFill>
                <a:schemeClr val="bg1"/>
              </a:solidFill>
              <a:latin typeface="+mn-lt"/>
              <a:ea typeface="+mn-ea"/>
              <a:cs typeface="+mn-cs"/>
            </a:rPr>
            <a:t>n </a:t>
          </a:r>
          <a:r>
            <a:rPr lang="en-US" sz="1200" b="0" i="0" u="none" strike="noStrike" baseline="0" smtClean="0">
              <a:solidFill>
                <a:schemeClr val="bg1"/>
              </a:solidFill>
              <a:latin typeface="+mn-lt"/>
              <a:ea typeface="+mn-ea"/>
              <a:cs typeface="+mn-cs"/>
            </a:rPr>
            <a:t>contexts and empowers you with easy-to-use analytics that will reduce bias and improve knowledge gained from your cases. The information metrics will also help you to communicate your findings more effectively and to exercise better judgment under uncertainty.</a:t>
          </a:r>
          <a:endParaRPr lang="en-US" sz="1200">
            <a:solidFill>
              <a:schemeClr val="bg1"/>
            </a:solidFill>
          </a:endParaRPr>
        </a:p>
      </xdr:txBody>
    </xdr:sp>
    <xdr:clientData/>
  </xdr:twoCellAnchor>
  <xdr:twoCellAnchor>
    <xdr:from>
      <xdr:col>1</xdr:col>
      <xdr:colOff>51289</xdr:colOff>
      <xdr:row>42</xdr:row>
      <xdr:rowOff>17586</xdr:rowOff>
    </xdr:from>
    <xdr:to>
      <xdr:col>13</xdr:col>
      <xdr:colOff>36634</xdr:colOff>
      <xdr:row>44</xdr:row>
      <xdr:rowOff>178779</xdr:rowOff>
    </xdr:to>
    <xdr:sp macro="" textlink="">
      <xdr:nvSpPr>
        <xdr:cNvPr id="1025" name="Text Box 1"/>
        <xdr:cNvSpPr txBox="1">
          <a:spLocks noChangeArrowheads="1"/>
        </xdr:cNvSpPr>
      </xdr:nvSpPr>
      <xdr:spPr bwMode="auto">
        <a:xfrm>
          <a:off x="660889" y="8018586"/>
          <a:ext cx="7300545" cy="532668"/>
        </a:xfrm>
        <a:prstGeom prst="rect">
          <a:avLst/>
        </a:prstGeom>
        <a:solidFill>
          <a:srgbClr val="FFFFFF"/>
        </a:solidFill>
        <a:ln w="9525">
          <a:solidFill>
            <a:srgbClr val="000000"/>
          </a:solidFill>
          <a:miter lim="800000"/>
          <a:headEnd/>
          <a:tailEnd/>
        </a:ln>
      </xdr:spPr>
      <xdr:txBody>
        <a:bodyPr vertOverflow="clip" wrap="square" lIns="36576" tIns="32004"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Drozdova,</a:t>
          </a:r>
          <a:r>
            <a:rPr lang="en-US" sz="1100" baseline="0">
              <a:effectLst/>
              <a:latin typeface="+mn-lt"/>
              <a:ea typeface="+mn-ea"/>
              <a:cs typeface="+mn-cs"/>
            </a:rPr>
            <a:t> Katya and Kurt Taylor Gaubatz. (2016) </a:t>
          </a:r>
          <a:r>
            <a:rPr lang="en-US" sz="1100" i="1" baseline="0">
              <a:effectLst/>
              <a:latin typeface="+mn-lt"/>
              <a:ea typeface="+mn-ea"/>
              <a:cs typeface="+mn-cs"/>
            </a:rPr>
            <a:t>Quantifying the Qualitative, </a:t>
          </a:r>
          <a:r>
            <a:rPr lang="en-US" sz="1100" baseline="0">
              <a:effectLst/>
              <a:latin typeface="+mn-lt"/>
              <a:ea typeface="+mn-ea"/>
              <a:cs typeface="+mn-cs"/>
            </a:rPr>
            <a:t>Excel Example. </a:t>
          </a:r>
          <a:r>
            <a:rPr lang="en-US" sz="1100" i="0" baseline="0">
              <a:effectLst/>
              <a:latin typeface="+mn-lt"/>
              <a:ea typeface="+mn-ea"/>
              <a:cs typeface="+mn-cs"/>
            </a:rPr>
            <a:t>Date Visited. URL</a:t>
          </a:r>
          <a:r>
            <a:rPr lang="en-US" sz="1100" baseline="0">
              <a:effectLst/>
              <a:latin typeface="+mn-lt"/>
              <a:ea typeface="+mn-ea"/>
              <a:cs typeface="+mn-cs"/>
            </a:rPr>
            <a:t>: https://study.sagepub.com/drozdova</a:t>
          </a:r>
          <a:endParaRPr lang="en-US" sz="50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050" baseline="0">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10</xdr:row>
      <xdr:rowOff>28576</xdr:rowOff>
    </xdr:from>
    <xdr:to>
      <xdr:col>11</xdr:col>
      <xdr:colOff>7619</xdr:colOff>
      <xdr:row>15</xdr:row>
      <xdr:rowOff>57151</xdr:rowOff>
    </xdr:to>
    <xdr:sp macro="" textlink="">
      <xdr:nvSpPr>
        <xdr:cNvPr id="2" name="TextBox 1"/>
        <xdr:cNvSpPr txBox="1"/>
      </xdr:nvSpPr>
      <xdr:spPr>
        <a:xfrm>
          <a:off x="1066799" y="2581276"/>
          <a:ext cx="8961120" cy="1219200"/>
        </a:xfrm>
        <a:prstGeom prst="rect">
          <a:avLst/>
        </a:prstGeom>
        <a:solidFill>
          <a:srgbClr val="C82823"/>
        </a:solidFill>
        <a:ln w="38100" cmpd="sng">
          <a:solidFill>
            <a:srgbClr val="F0522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solidFill>
            </a:rPr>
            <a:t>This is the raw data from George and Simons'</a:t>
          </a:r>
          <a:r>
            <a:rPr lang="en-US" sz="1200" baseline="0">
              <a:solidFill>
                <a:schemeClr val="bg1"/>
              </a:solidFill>
            </a:rPr>
            <a:t> </a:t>
          </a:r>
          <a:r>
            <a:rPr lang="en-US" sz="1200" i="1" baseline="0">
              <a:solidFill>
                <a:schemeClr val="bg1"/>
              </a:solidFill>
            </a:rPr>
            <a:t>The Limits of Coercive Diplomacy </a:t>
          </a:r>
          <a:r>
            <a:rPr lang="en-US" sz="1200" i="0" baseline="0">
              <a:solidFill>
                <a:schemeClr val="bg1"/>
              </a:solidFill>
            </a:rPr>
            <a:t>(Westview Press, 1994, pp. 270 and 288).</a:t>
          </a:r>
        </a:p>
        <a:p>
          <a:endParaRPr lang="en-US" sz="1200" i="0" baseline="0">
            <a:solidFill>
              <a:schemeClr val="bg1"/>
            </a:solidFill>
          </a:endParaRPr>
        </a:p>
        <a:p>
          <a:r>
            <a:rPr lang="en-US" sz="1200" i="0" baseline="0">
              <a:solidFill>
                <a:schemeClr val="bg1"/>
              </a:solidFill>
            </a:rPr>
            <a:t>The data are entered with the cases in the rows and the variables in the columns.  The outcome variable is in the final column. </a:t>
          </a:r>
        </a:p>
        <a:p>
          <a:endParaRPr lang="en-US" sz="1200" i="0" baseline="0">
            <a:solidFill>
              <a:schemeClr val="bg1"/>
            </a:solidFill>
          </a:endParaRPr>
        </a:p>
        <a:p>
          <a:r>
            <a:rPr lang="en-US" sz="1200" i="0" baseline="0">
              <a:solidFill>
                <a:schemeClr val="bg1"/>
              </a:solidFill>
            </a:rPr>
            <a:t>All data must be binary {0, 1}.</a:t>
          </a:r>
          <a:endParaRPr lang="en-US" sz="12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28574</xdr:rowOff>
    </xdr:from>
    <xdr:to>
      <xdr:col>11</xdr:col>
      <xdr:colOff>19050</xdr:colOff>
      <xdr:row>33</xdr:row>
      <xdr:rowOff>95250</xdr:rowOff>
    </xdr:to>
    <xdr:sp macro="" textlink="">
      <xdr:nvSpPr>
        <xdr:cNvPr id="2" name="TextBox 1"/>
        <xdr:cNvSpPr txBox="1"/>
      </xdr:nvSpPr>
      <xdr:spPr>
        <a:xfrm>
          <a:off x="914400" y="3219449"/>
          <a:ext cx="8591550" cy="3495676"/>
        </a:xfrm>
        <a:prstGeom prst="rect">
          <a:avLst/>
        </a:prstGeom>
        <a:solidFill>
          <a:srgbClr val="C82823"/>
        </a:solidFill>
        <a:ln w="38100" cmpd="sng">
          <a:solidFill>
            <a:srgbClr val="F0522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solidFill>
                <a:schemeClr val="bg1"/>
              </a:solidFill>
            </a:rPr>
            <a:t>abcd </a:t>
          </a:r>
          <a:r>
            <a:rPr lang="en-US" sz="1200">
              <a:solidFill>
                <a:schemeClr val="bg1"/>
              </a:solidFill>
            </a:rPr>
            <a:t>are the joint probabilities for each</a:t>
          </a:r>
          <a:r>
            <a:rPr lang="en-US" sz="1200" baseline="0">
              <a:solidFill>
                <a:schemeClr val="bg1"/>
              </a:solidFill>
            </a:rPr>
            <a:t> independent variable in combination with the dependent (outcome) variable:</a:t>
          </a:r>
        </a:p>
        <a:p>
          <a:endParaRPr lang="en-US" sz="1200" baseline="0">
            <a:solidFill>
              <a:schemeClr val="bg1"/>
            </a:solidFill>
          </a:endParaRPr>
        </a:p>
        <a:p>
          <a:r>
            <a:rPr lang="en-US" sz="1200" i="1" baseline="0">
              <a:solidFill>
                <a:schemeClr val="bg1"/>
              </a:solidFill>
            </a:rPr>
            <a:t>     a</a:t>
          </a:r>
          <a:r>
            <a:rPr lang="en-US" sz="1200" baseline="0">
              <a:solidFill>
                <a:schemeClr val="bg1"/>
              </a:solidFill>
            </a:rPr>
            <a:t> is the number of times both the independent and dependent variables are coded 1 divided by </a:t>
          </a:r>
          <a:r>
            <a:rPr lang="en-US" sz="1200" i="1" baseline="0">
              <a:solidFill>
                <a:schemeClr val="bg1"/>
              </a:solidFill>
            </a:rPr>
            <a:t>n</a:t>
          </a:r>
          <a:r>
            <a:rPr lang="en-US" sz="1200" baseline="0">
              <a:solidFill>
                <a:schemeClr val="bg1"/>
              </a:solidFill>
            </a:rPr>
            <a:t> (the total number of cases) </a:t>
          </a:r>
        </a:p>
        <a:p>
          <a:r>
            <a:rPr lang="en-US" sz="1200" i="1" baseline="0">
              <a:solidFill>
                <a:schemeClr val="bg1"/>
              </a:solidFill>
            </a:rPr>
            <a:t>     b</a:t>
          </a:r>
          <a:r>
            <a:rPr lang="en-US" sz="1200" baseline="0">
              <a:solidFill>
                <a:schemeClr val="bg1"/>
              </a:solidFill>
            </a:rPr>
            <a:t> is the number of times the independent variable is coded 0 when the dependent variable is coded 1 divided by </a:t>
          </a:r>
          <a:r>
            <a:rPr lang="en-US" sz="1200" i="1" baseline="0">
              <a:solidFill>
                <a:schemeClr val="bg1"/>
              </a:solidFill>
            </a:rPr>
            <a:t>n</a:t>
          </a:r>
        </a:p>
        <a:p>
          <a:r>
            <a:rPr lang="en-US" sz="1200" i="1" baseline="0">
              <a:solidFill>
                <a:schemeClr val="bg1"/>
              </a:solidFill>
            </a:rPr>
            <a:t>     c</a:t>
          </a:r>
          <a:r>
            <a:rPr lang="en-US" sz="1200" baseline="0">
              <a:solidFill>
                <a:schemeClr val="bg1"/>
              </a:solidFill>
            </a:rPr>
            <a:t> is the number of times the independent variable is coded 1 when the dependent variable is coded 0 divided by </a:t>
          </a:r>
          <a:r>
            <a:rPr lang="en-US" sz="1200" i="1" baseline="0">
              <a:solidFill>
                <a:schemeClr val="bg1"/>
              </a:solidFill>
            </a:rPr>
            <a:t>n</a:t>
          </a:r>
        </a:p>
        <a:p>
          <a:r>
            <a:rPr lang="en-US" sz="1200" i="1" baseline="0">
              <a:solidFill>
                <a:schemeClr val="bg1"/>
              </a:solidFill>
            </a:rPr>
            <a:t>     d</a:t>
          </a:r>
          <a:r>
            <a:rPr lang="en-US" sz="1200" baseline="0">
              <a:solidFill>
                <a:schemeClr val="bg1"/>
              </a:solidFill>
            </a:rPr>
            <a:t> is the number of times both the independent and dependent variables are coded 0 divided by </a:t>
          </a:r>
          <a:r>
            <a:rPr lang="en-US" sz="1200" i="1" baseline="0">
              <a:solidFill>
                <a:schemeClr val="bg1"/>
              </a:solidFill>
            </a:rPr>
            <a:t>n</a:t>
          </a:r>
        </a:p>
        <a:p>
          <a:endParaRPr lang="en-US" sz="1200" baseline="0">
            <a:solidFill>
              <a:schemeClr val="bg1"/>
            </a:solidFill>
          </a:endParaRPr>
        </a:p>
        <a:p>
          <a:r>
            <a:rPr lang="en-US" sz="1200" baseline="0">
              <a:solidFill>
                <a:schemeClr val="bg1"/>
              </a:solidFill>
            </a:rPr>
            <a:t>These values are all calculated using the =countifs() formula in Excel. The countifs() formula counts up the number of times a set of conditions (separated by commas) holds true.</a:t>
          </a:r>
        </a:p>
        <a:p>
          <a:endParaRPr lang="en-US" sz="1200" baseline="0">
            <a:solidFill>
              <a:schemeClr val="bg1"/>
            </a:solidFill>
          </a:endParaRPr>
        </a:p>
        <a:p>
          <a:r>
            <a:rPr lang="en-US" sz="1200" i="1" baseline="0">
              <a:solidFill>
                <a:schemeClr val="bg1"/>
              </a:solidFill>
            </a:rPr>
            <a:t>n</a:t>
          </a:r>
          <a:r>
            <a:rPr lang="en-US" sz="1200" baseline="0">
              <a:solidFill>
                <a:schemeClr val="bg1"/>
              </a:solidFill>
            </a:rPr>
            <a:t> is counted with the =count() formula, which just counts the number of times a variable is not </a:t>
          </a:r>
          <a:r>
            <a:rPr lang="en-US" sz="1200" baseline="0">
              <a:solidFill>
                <a:schemeClr val="bg1"/>
              </a:solidFill>
              <a:latin typeface="+mn-lt"/>
              <a:ea typeface="+mn-ea"/>
              <a:cs typeface="+mn-cs"/>
            </a:rPr>
            <a:t>blank</a:t>
          </a:r>
          <a:r>
            <a:rPr lang="en-US" sz="1200" baseline="0">
              <a:solidFill>
                <a:schemeClr val="bg1"/>
              </a:solidFill>
            </a:rPr>
            <a:t> (i.e., either 0 or 1 values).</a:t>
          </a:r>
        </a:p>
        <a:p>
          <a:endParaRPr lang="en-US" sz="1200" baseline="0">
            <a:solidFill>
              <a:schemeClr val="bg1"/>
            </a:solidFill>
          </a:endParaRPr>
        </a:p>
        <a:p>
          <a:r>
            <a:rPr lang="en-US" sz="1200" baseline="0">
              <a:solidFill>
                <a:schemeClr val="bg1"/>
              </a:solidFill>
            </a:rPr>
            <a:t>Wherever the joint probability equals 0 (orange shaded values), we approximate zero by .00001 as explained in Chapter 2 of </a:t>
          </a:r>
          <a:r>
            <a:rPr lang="en-US" sz="1200" i="1" baseline="0">
              <a:solidFill>
                <a:schemeClr val="bg1"/>
              </a:solidFill>
            </a:rPr>
            <a:t>Quantifying the Qualitative</a:t>
          </a:r>
          <a:r>
            <a:rPr lang="en-US" sz="1200" i="0" baseline="0">
              <a:solidFill>
                <a:schemeClr val="bg1"/>
              </a:solidFill>
            </a:rPr>
            <a:t> and in the Information Metrics worksheet (next tab).</a:t>
          </a:r>
          <a:endParaRPr lang="en-US" sz="1200" baseline="0">
            <a:solidFill>
              <a:schemeClr val="bg1"/>
            </a:solidFill>
          </a:endParaRPr>
        </a:p>
        <a:p>
          <a:endParaRPr lang="en-US" sz="1200" baseline="0">
            <a:solidFill>
              <a:schemeClr val="bg1"/>
            </a:solidFill>
          </a:endParaRPr>
        </a:p>
        <a:p>
          <a:r>
            <a:rPr lang="en-US" sz="1200" baseline="0">
              <a:solidFill>
                <a:schemeClr val="bg1"/>
              </a:solidFill>
            </a:rPr>
            <a:t>A full explanation of this calculation process is provided in Chapter 2 (basic concepts), Chapter 4 (a worked out example), and Appendix A to </a:t>
          </a:r>
          <a:r>
            <a:rPr lang="en-US" sz="1200" i="1" baseline="0">
              <a:solidFill>
                <a:schemeClr val="bg1"/>
              </a:solidFill>
            </a:rPr>
            <a:t>Quantifying the Qualitative </a:t>
          </a:r>
          <a:r>
            <a:rPr lang="en-US" sz="1200" i="0" baseline="0">
              <a:solidFill>
                <a:schemeClr val="bg1"/>
              </a:solidFill>
            </a:rPr>
            <a:t>(using Excel for information metrics).</a:t>
          </a:r>
        </a:p>
        <a:p>
          <a:endParaRPr lang="en-US" sz="1100" baseline="0"/>
        </a:p>
        <a:p>
          <a:endParaRPr lang="en-US" sz="1100"/>
        </a:p>
      </xdr:txBody>
    </xdr:sp>
    <xdr:clientData/>
  </xdr:twoCellAnchor>
  <xdr:twoCellAnchor>
    <xdr:from>
      <xdr:col>12</xdr:col>
      <xdr:colOff>0</xdr:colOff>
      <xdr:row>1</xdr:row>
      <xdr:rowOff>9525</xdr:rowOff>
    </xdr:from>
    <xdr:to>
      <xdr:col>12</xdr:col>
      <xdr:colOff>533400</xdr:colOff>
      <xdr:row>8</xdr:row>
      <xdr:rowOff>0</xdr:rowOff>
    </xdr:to>
    <xdr:sp macro="" textlink="">
      <xdr:nvSpPr>
        <xdr:cNvPr id="3" name="Right Brace 2"/>
        <xdr:cNvSpPr/>
      </xdr:nvSpPr>
      <xdr:spPr>
        <a:xfrm>
          <a:off x="10096500" y="409575"/>
          <a:ext cx="533400" cy="1657350"/>
        </a:xfrm>
        <a:prstGeom prst="rightBrace">
          <a:avLst/>
        </a:prstGeom>
        <a:ln w="25400">
          <a:solidFill>
            <a:srgbClr val="F0522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19050</xdr:colOff>
      <xdr:row>2</xdr:row>
      <xdr:rowOff>133350</xdr:rowOff>
    </xdr:from>
    <xdr:to>
      <xdr:col>18</xdr:col>
      <xdr:colOff>47625</xdr:colOff>
      <xdr:row>6</xdr:row>
      <xdr:rowOff>85725</xdr:rowOff>
    </xdr:to>
    <xdr:grpSp>
      <xdr:nvGrpSpPr>
        <xdr:cNvPr id="11" name="Group 10"/>
        <xdr:cNvGrpSpPr/>
      </xdr:nvGrpSpPr>
      <xdr:grpSpPr>
        <a:xfrm>
          <a:off x="10725150" y="733425"/>
          <a:ext cx="3076575" cy="752475"/>
          <a:chOff x="10725150" y="790575"/>
          <a:chExt cx="3076575" cy="904875"/>
        </a:xfrm>
      </xdr:grpSpPr>
      <xdr:sp macro="" textlink="">
        <xdr:nvSpPr>
          <xdr:cNvPr id="4" name="Left Arrow Callout 3"/>
          <xdr:cNvSpPr/>
        </xdr:nvSpPr>
        <xdr:spPr>
          <a:xfrm>
            <a:off x="10725150" y="790575"/>
            <a:ext cx="3076575" cy="904875"/>
          </a:xfrm>
          <a:prstGeom prst="leftArrowCallout">
            <a:avLst>
              <a:gd name="adj1" fmla="val 25000"/>
              <a:gd name="adj2" fmla="val 25000"/>
              <a:gd name="adj3" fmla="val 250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TextBox 5"/>
          <xdr:cNvSpPr txBox="1"/>
        </xdr:nvSpPr>
        <xdr:spPr>
          <a:xfrm>
            <a:off x="11325226" y="962025"/>
            <a:ext cx="2390774"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solidFill>
                  <a:schemeClr val="bg1"/>
                </a:solidFill>
              </a:rPr>
              <a:t>The Raw Data</a:t>
            </a:r>
          </a:p>
        </xdr:txBody>
      </xdr:sp>
    </xdr:grpSp>
    <xdr:clientData/>
  </xdr:twoCellAnchor>
  <xdr:twoCellAnchor>
    <xdr:from>
      <xdr:col>12</xdr:col>
      <xdr:colOff>9525</xdr:colOff>
      <xdr:row>8</xdr:row>
      <xdr:rowOff>228600</xdr:rowOff>
    </xdr:from>
    <xdr:to>
      <xdr:col>12</xdr:col>
      <xdr:colOff>542925</xdr:colOff>
      <xdr:row>13</xdr:row>
      <xdr:rowOff>9525</xdr:rowOff>
    </xdr:to>
    <xdr:sp macro="" textlink="">
      <xdr:nvSpPr>
        <xdr:cNvPr id="8" name="Right Brace 7"/>
        <xdr:cNvSpPr/>
      </xdr:nvSpPr>
      <xdr:spPr>
        <a:xfrm>
          <a:off x="10106025" y="2295525"/>
          <a:ext cx="533400" cy="971550"/>
        </a:xfrm>
        <a:prstGeom prst="rightBrace">
          <a:avLst/>
        </a:prstGeom>
        <a:ln w="25400">
          <a:solidFill>
            <a:srgbClr val="F05224"/>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9525</xdr:colOff>
      <xdr:row>8</xdr:row>
      <xdr:rowOff>76200</xdr:rowOff>
    </xdr:from>
    <xdr:to>
      <xdr:col>18</xdr:col>
      <xdr:colOff>66674</xdr:colOff>
      <xdr:row>13</xdr:row>
      <xdr:rowOff>114300</xdr:rowOff>
    </xdr:to>
    <xdr:grpSp>
      <xdr:nvGrpSpPr>
        <xdr:cNvPr id="12" name="Group 11"/>
        <xdr:cNvGrpSpPr/>
      </xdr:nvGrpSpPr>
      <xdr:grpSpPr>
        <a:xfrm>
          <a:off x="10715625" y="1876425"/>
          <a:ext cx="3105149" cy="1038225"/>
          <a:chOff x="10715625" y="2162175"/>
          <a:chExt cx="3105149" cy="1228725"/>
        </a:xfrm>
      </xdr:grpSpPr>
      <xdr:sp macro="" textlink="">
        <xdr:nvSpPr>
          <xdr:cNvPr id="7" name="Left Arrow Callout 6"/>
          <xdr:cNvSpPr/>
        </xdr:nvSpPr>
        <xdr:spPr>
          <a:xfrm>
            <a:off x="10715625" y="2181225"/>
            <a:ext cx="3076575" cy="1200150"/>
          </a:xfrm>
          <a:prstGeom prst="leftArrowCallout">
            <a:avLst>
              <a:gd name="adj1" fmla="val 25000"/>
              <a:gd name="adj2" fmla="val 25000"/>
              <a:gd name="adj3" fmla="val 250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TextBox 9"/>
          <xdr:cNvSpPr txBox="1"/>
        </xdr:nvSpPr>
        <xdr:spPr>
          <a:xfrm>
            <a:off x="11210925" y="2162175"/>
            <a:ext cx="2609849"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solidFill>
                  <a:schemeClr val="bg1"/>
                </a:solidFill>
              </a:rPr>
              <a:t>The  Calculated </a:t>
            </a:r>
          </a:p>
          <a:p>
            <a:pPr algn="ctr"/>
            <a:r>
              <a:rPr lang="en-US" sz="2000" b="1">
                <a:solidFill>
                  <a:schemeClr val="bg1"/>
                </a:solidFill>
              </a:rPr>
              <a:t>Joint Probabilities</a:t>
            </a:r>
          </a:p>
        </xdr:txBody>
      </xdr:sp>
    </xdr:grpSp>
    <xdr:clientData/>
  </xdr:twoCellAnchor>
  <xdr:twoCellAnchor>
    <xdr:from>
      <xdr:col>13</xdr:col>
      <xdr:colOff>19050</xdr:colOff>
      <xdr:row>0</xdr:row>
      <xdr:rowOff>38100</xdr:rowOff>
    </xdr:from>
    <xdr:to>
      <xdr:col>18</xdr:col>
      <xdr:colOff>47625</xdr:colOff>
      <xdr:row>1</xdr:row>
      <xdr:rowOff>190500</xdr:rowOff>
    </xdr:to>
    <xdr:grpSp>
      <xdr:nvGrpSpPr>
        <xdr:cNvPr id="13" name="Group 12"/>
        <xdr:cNvGrpSpPr/>
      </xdr:nvGrpSpPr>
      <xdr:grpSpPr>
        <a:xfrm>
          <a:off x="10725150" y="38100"/>
          <a:ext cx="3076575" cy="552450"/>
          <a:chOff x="10725150" y="790575"/>
          <a:chExt cx="3076575" cy="904875"/>
        </a:xfrm>
      </xdr:grpSpPr>
      <xdr:sp macro="" textlink="">
        <xdr:nvSpPr>
          <xdr:cNvPr id="14" name="Left Arrow Callout 13"/>
          <xdr:cNvSpPr/>
        </xdr:nvSpPr>
        <xdr:spPr>
          <a:xfrm>
            <a:off x="10725150" y="790575"/>
            <a:ext cx="3076575" cy="904875"/>
          </a:xfrm>
          <a:prstGeom prst="leftArrowCallout">
            <a:avLst>
              <a:gd name="adj1" fmla="val 46552"/>
              <a:gd name="adj2" fmla="val 31896"/>
              <a:gd name="adj3" fmla="val 35345"/>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TextBox 14"/>
          <xdr:cNvSpPr txBox="1"/>
        </xdr:nvSpPr>
        <xdr:spPr>
          <a:xfrm>
            <a:off x="11325226" y="962025"/>
            <a:ext cx="2390774"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solidFill>
                  <a:schemeClr val="bg1"/>
                </a:solidFill>
              </a:rPr>
              <a:t>Variable Names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47625</xdr:colOff>
      <xdr:row>8</xdr:row>
      <xdr:rowOff>190500</xdr:rowOff>
    </xdr:from>
    <xdr:to>
      <xdr:col>16</xdr:col>
      <xdr:colOff>76200</xdr:colOff>
      <xdr:row>13</xdr:row>
      <xdr:rowOff>9524</xdr:rowOff>
    </xdr:to>
    <xdr:grpSp>
      <xdr:nvGrpSpPr>
        <xdr:cNvPr id="2" name="Group 1"/>
        <xdr:cNvGrpSpPr/>
      </xdr:nvGrpSpPr>
      <xdr:grpSpPr>
        <a:xfrm>
          <a:off x="9686925" y="1990725"/>
          <a:ext cx="3076575" cy="819149"/>
          <a:chOff x="10725150" y="790575"/>
          <a:chExt cx="3076575" cy="972739"/>
        </a:xfrm>
      </xdr:grpSpPr>
      <xdr:sp macro="" textlink="">
        <xdr:nvSpPr>
          <xdr:cNvPr id="3" name="Left Arrow Callout 2"/>
          <xdr:cNvSpPr/>
        </xdr:nvSpPr>
        <xdr:spPr>
          <a:xfrm>
            <a:off x="10725150" y="790575"/>
            <a:ext cx="3076575" cy="904875"/>
          </a:xfrm>
          <a:prstGeom prst="leftArrowCallout">
            <a:avLst>
              <a:gd name="adj1" fmla="val 27500"/>
              <a:gd name="adj2" fmla="val 25000"/>
              <a:gd name="adj3" fmla="val 425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TextBox 3"/>
          <xdr:cNvSpPr txBox="1"/>
        </xdr:nvSpPr>
        <xdr:spPr>
          <a:xfrm>
            <a:off x="11325226" y="790575"/>
            <a:ext cx="2390774" cy="972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solidFill>
                  <a:schemeClr val="bg1"/>
                </a:solidFill>
              </a:rPr>
              <a:t>Calculated Joint Probabilities</a:t>
            </a:r>
          </a:p>
        </xdr:txBody>
      </xdr:sp>
    </xdr:grpSp>
    <xdr:clientData/>
  </xdr:twoCellAnchor>
  <xdr:twoCellAnchor>
    <xdr:from>
      <xdr:col>11</xdr:col>
      <xdr:colOff>76200</xdr:colOff>
      <xdr:row>13</xdr:row>
      <xdr:rowOff>95250</xdr:rowOff>
    </xdr:from>
    <xdr:to>
      <xdr:col>16</xdr:col>
      <xdr:colOff>104775</xdr:colOff>
      <xdr:row>17</xdr:row>
      <xdr:rowOff>114299</xdr:rowOff>
    </xdr:to>
    <xdr:grpSp>
      <xdr:nvGrpSpPr>
        <xdr:cNvPr id="14" name="Group 13"/>
        <xdr:cNvGrpSpPr/>
      </xdr:nvGrpSpPr>
      <xdr:grpSpPr>
        <a:xfrm>
          <a:off x="9715500" y="2895600"/>
          <a:ext cx="3076575" cy="847724"/>
          <a:chOff x="9534525" y="2990850"/>
          <a:chExt cx="3076575" cy="819149"/>
        </a:xfrm>
      </xdr:grpSpPr>
      <xdr:sp macro="" textlink="">
        <xdr:nvSpPr>
          <xdr:cNvPr id="11" name="Left Arrow Callout 10"/>
          <xdr:cNvSpPr/>
        </xdr:nvSpPr>
        <xdr:spPr>
          <a:xfrm>
            <a:off x="9534525" y="3009900"/>
            <a:ext cx="3076575" cy="762000"/>
          </a:xfrm>
          <a:prstGeom prst="leftArrowCallout">
            <a:avLst>
              <a:gd name="adj1" fmla="val 27500"/>
              <a:gd name="adj2" fmla="val 25000"/>
              <a:gd name="adj3" fmla="val 425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TextBox 12"/>
          <xdr:cNvSpPr txBox="1"/>
        </xdr:nvSpPr>
        <xdr:spPr>
          <a:xfrm>
            <a:off x="10163175" y="2990850"/>
            <a:ext cx="2390774" cy="819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solidFill>
                  <a:schemeClr val="bg1"/>
                </a:solidFill>
              </a:rPr>
              <a:t>Calculated Information Metrics</a:t>
            </a:r>
          </a:p>
        </xdr:txBody>
      </xdr:sp>
    </xdr:grpSp>
    <xdr:clientData/>
  </xdr:twoCellAnchor>
  <xdr:twoCellAnchor>
    <xdr:from>
      <xdr:col>1</xdr:col>
      <xdr:colOff>0</xdr:colOff>
      <xdr:row>20</xdr:row>
      <xdr:rowOff>19050</xdr:rowOff>
    </xdr:from>
    <xdr:to>
      <xdr:col>11</xdr:col>
      <xdr:colOff>19050</xdr:colOff>
      <xdr:row>46</xdr:row>
      <xdr:rowOff>9526</xdr:rowOff>
    </xdr:to>
    <xdr:sp macro="" textlink="">
      <xdr:nvSpPr>
        <xdr:cNvPr id="15" name="TextBox 14"/>
        <xdr:cNvSpPr txBox="1"/>
      </xdr:nvSpPr>
      <xdr:spPr>
        <a:xfrm>
          <a:off x="942975" y="4229100"/>
          <a:ext cx="8715375" cy="4943476"/>
        </a:xfrm>
        <a:prstGeom prst="rect">
          <a:avLst/>
        </a:prstGeom>
        <a:solidFill>
          <a:srgbClr val="C82823"/>
        </a:solidFill>
        <a:ln w="38100" cmpd="sng">
          <a:solidFill>
            <a:srgbClr val="F0522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0">
              <a:solidFill>
                <a:schemeClr val="bg1"/>
              </a:solidFill>
            </a:rPr>
            <a:t>These are the information metrics for each variable calculated from the </a:t>
          </a:r>
          <a:r>
            <a:rPr lang="en-US" sz="1200" i="1">
              <a:solidFill>
                <a:schemeClr val="bg1"/>
              </a:solidFill>
            </a:rPr>
            <a:t>abcd </a:t>
          </a:r>
          <a:r>
            <a:rPr lang="en-US" sz="1200">
              <a:solidFill>
                <a:schemeClr val="bg1"/>
              </a:solidFill>
            </a:rPr>
            <a:t>joint probabilities.</a:t>
          </a:r>
          <a:r>
            <a:rPr lang="en-US" sz="1200" baseline="0">
              <a:solidFill>
                <a:schemeClr val="bg1"/>
              </a:solidFill>
            </a:rPr>
            <a:t> </a:t>
          </a:r>
        </a:p>
        <a:p>
          <a:endParaRPr lang="en-US" sz="1200" baseline="0">
            <a:solidFill>
              <a:schemeClr val="bg1"/>
            </a:solidFill>
          </a:endParaRPr>
        </a:p>
        <a:p>
          <a:r>
            <a:rPr lang="en-US" sz="1200" b="0" i="1" u="none" strike="noStrike" baseline="0" smtClean="0">
              <a:solidFill>
                <a:schemeClr val="bg1"/>
              </a:solidFill>
              <a:latin typeface="+mn-lt"/>
              <a:ea typeface="+mn-ea"/>
              <a:cs typeface="+mn-cs"/>
            </a:rPr>
            <a:t>H</a:t>
          </a:r>
          <a:r>
            <a:rPr lang="en-US" sz="1200" b="0" i="0" u="none" strike="noStrike" baseline="0" smtClean="0">
              <a:solidFill>
                <a:schemeClr val="bg1"/>
              </a:solidFill>
              <a:latin typeface="+mn-lt"/>
              <a:ea typeface="+mn-ea"/>
              <a:cs typeface="+mn-cs"/>
            </a:rPr>
            <a:t>(</a:t>
          </a:r>
          <a:r>
            <a:rPr lang="en-US" sz="1200" b="0" i="1" u="none" strike="noStrike" baseline="0" smtClean="0">
              <a:solidFill>
                <a:schemeClr val="bg1"/>
              </a:solidFill>
              <a:latin typeface="+mn-lt"/>
              <a:ea typeface="+mn-ea"/>
              <a:cs typeface="+mn-cs"/>
            </a:rPr>
            <a:t>Y</a:t>
          </a:r>
          <a:r>
            <a:rPr lang="en-US" sz="1200" b="0" i="0" u="none" strike="noStrike" baseline="0" smtClean="0">
              <a:solidFill>
                <a:schemeClr val="bg1"/>
              </a:solidFill>
              <a:latin typeface="+mn-lt"/>
              <a:ea typeface="+mn-ea"/>
              <a:cs typeface="+mn-cs"/>
            </a:rPr>
            <a:t>) measures how uncertain we are about whether the outcome will be successful in the absence of knowledge about the independent variables (explanatory factors).</a:t>
          </a:r>
        </a:p>
        <a:p>
          <a:endParaRPr lang="en-US" sz="1200" b="0" i="0" u="none" strike="noStrike" baseline="0" smtClean="0">
            <a:solidFill>
              <a:schemeClr val="bg1"/>
            </a:solidFill>
            <a:latin typeface="+mn-lt"/>
            <a:ea typeface="+mn-ea"/>
            <a:cs typeface="+mn-cs"/>
          </a:endParaRPr>
        </a:p>
        <a:p>
          <a:r>
            <a:rPr lang="en-US" sz="1200" b="0" i="1" u="none" strike="noStrike" baseline="0" smtClean="0">
              <a:solidFill>
                <a:schemeClr val="bg1"/>
              </a:solidFill>
              <a:latin typeface="+mn-lt"/>
              <a:ea typeface="+mn-ea"/>
              <a:cs typeface="+mn-cs"/>
            </a:rPr>
            <a:t>H</a:t>
          </a:r>
          <a:r>
            <a:rPr lang="en-US" sz="1200" b="0" i="0" u="none" strike="noStrike" baseline="0" smtClean="0">
              <a:solidFill>
                <a:schemeClr val="bg1"/>
              </a:solidFill>
              <a:latin typeface="+mn-lt"/>
              <a:ea typeface="+mn-ea"/>
              <a:cs typeface="+mn-cs"/>
            </a:rPr>
            <a:t>(</a:t>
          </a:r>
          <a:r>
            <a:rPr lang="en-US" sz="1200" b="0" i="1" u="none" strike="noStrike" baseline="0" smtClean="0">
              <a:solidFill>
                <a:schemeClr val="bg1"/>
              </a:solidFill>
              <a:latin typeface="+mn-lt"/>
              <a:ea typeface="+mn-ea"/>
              <a:cs typeface="+mn-cs"/>
            </a:rPr>
            <a:t>Y</a:t>
          </a:r>
          <a:r>
            <a:rPr lang="en-US" sz="1200" b="0" i="0" u="none" strike="noStrike" baseline="0" smtClean="0">
              <a:solidFill>
                <a:schemeClr val="bg1"/>
              </a:solidFill>
              <a:latin typeface="+mn-lt"/>
              <a:ea typeface="+mn-ea"/>
              <a:cs typeface="+mn-cs"/>
            </a:rPr>
            <a:t>|</a:t>
          </a:r>
          <a:r>
            <a:rPr lang="en-US" sz="1200" b="0" i="1" u="none" strike="noStrike" baseline="0" smtClean="0">
              <a:solidFill>
                <a:schemeClr val="bg1"/>
              </a:solidFill>
              <a:latin typeface="+mn-lt"/>
              <a:ea typeface="+mn-ea"/>
              <a:cs typeface="+mn-cs"/>
            </a:rPr>
            <a:t>X</a:t>
          </a:r>
          <a:r>
            <a:rPr lang="en-US" sz="1200" b="0" i="0" u="none" strike="noStrike" baseline="0" smtClean="0">
              <a:solidFill>
                <a:schemeClr val="bg1"/>
              </a:solidFill>
              <a:latin typeface="+mn-lt"/>
              <a:ea typeface="+mn-ea"/>
              <a:cs typeface="+mn-cs"/>
            </a:rPr>
            <a:t>) measures how uncertain we are about the outcome given that we know whether an explanatory factor is present or not. </a:t>
          </a:r>
          <a:r>
            <a:rPr lang="en-US" sz="1200" baseline="0">
              <a:solidFill>
                <a:schemeClr val="bg1"/>
              </a:solidFill>
            </a:rPr>
            <a:t>As we show in </a:t>
          </a:r>
          <a:r>
            <a:rPr lang="en-US" sz="1200" i="1" baseline="0">
              <a:solidFill>
                <a:schemeClr val="bg1"/>
              </a:solidFill>
            </a:rPr>
            <a:t>Quantifying the Qualitative</a:t>
          </a:r>
          <a:r>
            <a:rPr lang="en-US" sz="1200" baseline="0">
              <a:solidFill>
                <a:schemeClr val="bg1"/>
              </a:solidFill>
            </a:rPr>
            <a:t>, the </a:t>
          </a:r>
          <a:r>
            <a:rPr lang="en-US" sz="1200" b="0" i="1" baseline="0">
              <a:solidFill>
                <a:schemeClr val="bg1"/>
              </a:solidFill>
              <a:effectLst/>
              <a:latin typeface="+mn-lt"/>
              <a:ea typeface="+mn-ea"/>
              <a:cs typeface="+mn-cs"/>
            </a:rPr>
            <a:t>H</a:t>
          </a:r>
          <a:r>
            <a:rPr lang="en-US" sz="1200" b="0" i="0" baseline="0">
              <a:solidFill>
                <a:schemeClr val="bg1"/>
              </a:solidFill>
              <a:effectLst/>
              <a:latin typeface="+mn-lt"/>
              <a:ea typeface="+mn-ea"/>
              <a:cs typeface="+mn-cs"/>
            </a:rPr>
            <a:t>(</a:t>
          </a:r>
          <a:r>
            <a:rPr lang="en-US" sz="1200" b="0" i="1" baseline="0">
              <a:solidFill>
                <a:schemeClr val="bg1"/>
              </a:solidFill>
              <a:effectLst/>
              <a:latin typeface="+mn-lt"/>
              <a:ea typeface="+mn-ea"/>
              <a:cs typeface="+mn-cs"/>
            </a:rPr>
            <a:t>Y</a:t>
          </a:r>
          <a:r>
            <a:rPr lang="en-US" sz="1200" b="0" i="0" baseline="0">
              <a:solidFill>
                <a:schemeClr val="bg1"/>
              </a:solidFill>
              <a:effectLst/>
              <a:latin typeface="+mn-lt"/>
              <a:ea typeface="+mn-ea"/>
              <a:cs typeface="+mn-cs"/>
            </a:rPr>
            <a:t>|</a:t>
          </a:r>
          <a:r>
            <a:rPr lang="en-US" sz="1200" b="0" i="1" baseline="0">
              <a:solidFill>
                <a:schemeClr val="bg1"/>
              </a:solidFill>
              <a:effectLst/>
              <a:latin typeface="+mn-lt"/>
              <a:ea typeface="+mn-ea"/>
              <a:cs typeface="+mn-cs"/>
            </a:rPr>
            <a:t>X</a:t>
          </a:r>
          <a:r>
            <a:rPr lang="en-US" sz="1200" b="0" i="0" baseline="0">
              <a:solidFill>
                <a:schemeClr val="bg1"/>
              </a:solidFill>
              <a:effectLst/>
              <a:latin typeface="+mn-lt"/>
              <a:ea typeface="+mn-ea"/>
              <a:cs typeface="+mn-cs"/>
            </a:rPr>
            <a:t>) formula </a:t>
          </a:r>
          <a:r>
            <a:rPr lang="en-US" sz="1200" baseline="0">
              <a:solidFill>
                <a:schemeClr val="bg1"/>
              </a:solidFill>
            </a:rPr>
            <a:t>is quite simple and systematic. Getting the Excel formula right does require some care, but you can just cut and paste from here with the necessary adjustments for a different number of cases or variables.</a:t>
          </a:r>
        </a:p>
        <a:p>
          <a:endParaRPr lang="en-US" sz="1200" baseline="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1" baseline="0">
              <a:solidFill>
                <a:schemeClr val="bg1"/>
              </a:solidFill>
              <a:effectLst/>
              <a:latin typeface="+mn-lt"/>
              <a:ea typeface="+mn-ea"/>
              <a:cs typeface="+mn-cs"/>
            </a:rPr>
            <a:t>I</a:t>
          </a:r>
          <a:r>
            <a:rPr lang="en-US" sz="1200" b="0" i="0" baseline="0">
              <a:solidFill>
                <a:schemeClr val="bg1"/>
              </a:solidFill>
              <a:effectLst/>
              <a:latin typeface="+mn-lt"/>
              <a:ea typeface="+mn-ea"/>
              <a:cs typeface="+mn-cs"/>
            </a:rPr>
            <a:t>(</a:t>
          </a:r>
          <a:r>
            <a:rPr lang="en-US" sz="1200" b="0" i="1" baseline="0">
              <a:solidFill>
                <a:schemeClr val="bg1"/>
              </a:solidFill>
              <a:effectLst/>
              <a:latin typeface="+mn-lt"/>
              <a:ea typeface="+mn-ea"/>
              <a:cs typeface="+mn-cs"/>
            </a:rPr>
            <a:t>Y</a:t>
          </a:r>
          <a:r>
            <a:rPr lang="en-US" sz="1200" b="0" i="0" baseline="0">
              <a:solidFill>
                <a:schemeClr val="bg1"/>
              </a:solidFill>
              <a:effectLst/>
              <a:latin typeface="+mn-lt"/>
              <a:ea typeface="+mn-ea"/>
              <a:cs typeface="+mn-cs"/>
            </a:rPr>
            <a:t>; </a:t>
          </a:r>
          <a:r>
            <a:rPr lang="en-US" sz="1200" b="0" i="1" baseline="0">
              <a:solidFill>
                <a:schemeClr val="bg1"/>
              </a:solidFill>
              <a:effectLst/>
              <a:latin typeface="+mn-lt"/>
              <a:ea typeface="+mn-ea"/>
              <a:cs typeface="+mn-cs"/>
            </a:rPr>
            <a:t>X</a:t>
          </a:r>
          <a:r>
            <a:rPr lang="en-US" sz="1200" b="0" i="0" baseline="0">
              <a:solidFill>
                <a:schemeClr val="bg1"/>
              </a:solidFill>
              <a:effectLst/>
              <a:latin typeface="+mn-lt"/>
              <a:ea typeface="+mn-ea"/>
              <a:cs typeface="+mn-cs"/>
            </a:rPr>
            <a:t>) then measures mutual information—the reduction in outcome uncertainty or information gain—from knowing each factor. </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0" u="none" strike="noStrike" baseline="0" smtClean="0">
              <a:solidFill>
                <a:schemeClr val="bg1"/>
              </a:solidFill>
              <a:latin typeface="+mn-lt"/>
              <a:ea typeface="+mn-ea"/>
              <a:cs typeface="+mn-cs"/>
            </a:rPr>
            <a:t>In addition to these three core information measures, we also include a simple measure of </a:t>
          </a:r>
          <a:r>
            <a:rPr lang="en-US" sz="1200" b="0" i="1" u="none" strike="noStrike" baseline="0" smtClean="0">
              <a:solidFill>
                <a:schemeClr val="bg1"/>
              </a:solidFill>
              <a:latin typeface="+mn-lt"/>
              <a:ea typeface="+mn-ea"/>
              <a:cs typeface="+mn-cs"/>
            </a:rPr>
            <a:t>direction</a:t>
          </a:r>
          <a:r>
            <a:rPr lang="en-US" sz="1200" b="0" i="0" u="none" strike="noStrike" baseline="0" smtClean="0">
              <a:solidFill>
                <a:schemeClr val="bg1"/>
              </a:solidFill>
              <a:latin typeface="+mn-lt"/>
              <a:ea typeface="+mn-ea"/>
              <a:cs typeface="+mn-cs"/>
            </a:rPr>
            <a:t>. The relationship is positive if the presence of </a:t>
          </a:r>
          <a:r>
            <a:rPr lang="en-US" sz="1200" b="0" i="1" u="none" strike="noStrike" baseline="0" smtClean="0">
              <a:solidFill>
                <a:schemeClr val="bg1"/>
              </a:solidFill>
              <a:latin typeface="+mn-lt"/>
              <a:ea typeface="+mn-ea"/>
              <a:cs typeface="+mn-cs"/>
            </a:rPr>
            <a:t>X </a:t>
          </a:r>
          <a:r>
            <a:rPr lang="en-US" sz="1200" b="0" i="0" u="none" strike="noStrike" baseline="0" smtClean="0">
              <a:solidFill>
                <a:schemeClr val="bg1"/>
              </a:solidFill>
              <a:latin typeface="+mn-lt"/>
              <a:ea typeface="+mn-ea"/>
              <a:cs typeface="+mn-cs"/>
            </a:rPr>
            <a:t>makes the presence of </a:t>
          </a:r>
          <a:r>
            <a:rPr lang="en-US" sz="1200" b="0" i="1" u="none" strike="noStrike" baseline="0" smtClean="0">
              <a:solidFill>
                <a:schemeClr val="bg1"/>
              </a:solidFill>
              <a:latin typeface="+mn-lt"/>
              <a:ea typeface="+mn-ea"/>
              <a:cs typeface="+mn-cs"/>
            </a:rPr>
            <a:t>Y </a:t>
          </a:r>
          <a:r>
            <a:rPr lang="en-US" sz="1200" b="0" i="0" u="none" strike="noStrike" baseline="0" smtClean="0">
              <a:solidFill>
                <a:schemeClr val="bg1"/>
              </a:solidFill>
              <a:latin typeface="+mn-lt"/>
              <a:ea typeface="+mn-ea"/>
              <a:cs typeface="+mn-cs"/>
            </a:rPr>
            <a:t>more likely. It is negative if the presence of </a:t>
          </a:r>
          <a:r>
            <a:rPr lang="en-US" sz="1200" b="0" i="1" u="none" strike="noStrike" baseline="0" smtClean="0">
              <a:solidFill>
                <a:schemeClr val="bg1"/>
              </a:solidFill>
              <a:latin typeface="+mn-lt"/>
              <a:ea typeface="+mn-ea"/>
              <a:cs typeface="+mn-cs"/>
            </a:rPr>
            <a:t>X </a:t>
          </a:r>
          <a:r>
            <a:rPr lang="en-US" sz="1200" b="0" i="0" u="none" strike="noStrike" baseline="0" smtClean="0">
              <a:solidFill>
                <a:schemeClr val="bg1"/>
              </a:solidFill>
              <a:latin typeface="+mn-lt"/>
              <a:ea typeface="+mn-ea"/>
              <a:cs typeface="+mn-cs"/>
            </a:rPr>
            <a:t>makes the presence of </a:t>
          </a:r>
          <a:r>
            <a:rPr lang="en-US" sz="1200" b="0" i="1" u="none" strike="noStrike" baseline="0" smtClean="0">
              <a:solidFill>
                <a:schemeClr val="bg1"/>
              </a:solidFill>
              <a:latin typeface="+mn-lt"/>
              <a:ea typeface="+mn-ea"/>
              <a:cs typeface="+mn-cs"/>
            </a:rPr>
            <a:t>Y </a:t>
          </a:r>
          <a:r>
            <a:rPr lang="en-US" sz="1200" b="0" i="0" u="none" strike="noStrike" baseline="0" smtClean="0">
              <a:solidFill>
                <a:schemeClr val="bg1"/>
              </a:solidFill>
              <a:latin typeface="+mn-lt"/>
              <a:ea typeface="+mn-ea"/>
              <a:cs typeface="+mn-cs"/>
            </a:rPr>
            <a:t>less likely. </a:t>
          </a:r>
          <a:endParaRPr lang="en-US" sz="1200" baseline="0">
            <a:solidFill>
              <a:schemeClr val="bg1"/>
            </a:solidFill>
          </a:endParaRPr>
        </a:p>
        <a:p>
          <a:endParaRPr lang="en-US" sz="1200" baseline="0">
            <a:solidFill>
              <a:schemeClr val="bg1"/>
            </a:solidFill>
          </a:endParaRPr>
        </a:p>
        <a:p>
          <a:r>
            <a:rPr lang="en-US" sz="1200" baseline="0">
              <a:solidFill>
                <a:schemeClr val="bg1"/>
              </a:solidFill>
            </a:rPr>
            <a:t>The orange highlighted cells show zero probability states where some combinations of independent and dependent variable values are not observed in a case study. Because the log of zero is undefined, however, evaluating zero times the log of zero is not something that Excel handles automatically. We manage this problem by approximating zero with a very small number (0.00001) to enable the calculation (as explained at the end of Chapter 2). It is possible to automate this further, but we show the simplest approach here.</a:t>
          </a:r>
        </a:p>
        <a:p>
          <a:endParaRPr lang="en-US" sz="1200" i="0" baseline="0">
            <a:solidFill>
              <a:schemeClr val="bg1"/>
            </a:solidFill>
            <a:effectLst/>
            <a:latin typeface="+mn-lt"/>
            <a:ea typeface="+mn-ea"/>
            <a:cs typeface="+mn-cs"/>
          </a:endParaRPr>
        </a:p>
        <a:p>
          <a:r>
            <a:rPr lang="en-US" sz="1200" i="0" baseline="0">
              <a:solidFill>
                <a:schemeClr val="bg1"/>
              </a:solidFill>
              <a:effectLst/>
              <a:latin typeface="+mn-lt"/>
              <a:ea typeface="+mn-ea"/>
              <a:cs typeface="+mn-cs"/>
            </a:rPr>
            <a:t>The cells with highest mutual information (greatest uncertainty reduction) are identified by orange borders.  </a:t>
          </a:r>
        </a:p>
        <a:p>
          <a:endParaRPr lang="en-US" sz="1200" i="0" baseline="0">
            <a:solidFill>
              <a:schemeClr val="bg1"/>
            </a:solidFill>
            <a:effectLst/>
            <a:latin typeface="+mn-lt"/>
            <a:ea typeface="+mn-ea"/>
            <a:cs typeface="+mn-cs"/>
          </a:endParaRPr>
        </a:p>
        <a:p>
          <a:r>
            <a:rPr lang="en-US" sz="1200" i="0" baseline="0">
              <a:solidFill>
                <a:schemeClr val="bg1"/>
              </a:solidFill>
              <a:effectLst/>
              <a:latin typeface="+mn-lt"/>
              <a:ea typeface="+mn-ea"/>
              <a:cs typeface="+mn-cs"/>
            </a:rPr>
            <a:t>Interpretation of these numerical findings is explained in the next worksheet.</a:t>
          </a:r>
        </a:p>
        <a:p>
          <a:endParaRPr lang="en-US" sz="1200" i="0"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bg1"/>
              </a:solidFill>
              <a:effectLst/>
              <a:latin typeface="+mn-lt"/>
              <a:ea typeface="+mn-ea"/>
              <a:cs typeface="+mn-cs"/>
            </a:rPr>
            <a:t>A full explanation of this calculation process is provided in Chapter 2 (basic concepts), Chapter 4 (a worked out example), and Appendix A to </a:t>
          </a:r>
          <a:r>
            <a:rPr lang="en-US" sz="1100" i="1" baseline="0">
              <a:solidFill>
                <a:schemeClr val="bg1"/>
              </a:solidFill>
              <a:effectLst/>
              <a:latin typeface="+mn-lt"/>
              <a:ea typeface="+mn-ea"/>
              <a:cs typeface="+mn-cs"/>
            </a:rPr>
            <a:t>Quantifying the Qualitative </a:t>
          </a:r>
          <a:r>
            <a:rPr lang="en-US" sz="1100" i="0" baseline="0">
              <a:solidFill>
                <a:schemeClr val="bg1"/>
              </a:solidFill>
              <a:effectLst/>
              <a:latin typeface="+mn-lt"/>
              <a:ea typeface="+mn-ea"/>
              <a:cs typeface="+mn-cs"/>
            </a:rPr>
            <a:t>(using Excel for information metrics).</a:t>
          </a:r>
          <a:endParaRPr lang="en-US" sz="1400">
            <a:solidFill>
              <a:schemeClr val="bg1"/>
            </a:solidFill>
            <a:effectLst/>
          </a:endParaRPr>
        </a:p>
        <a:p>
          <a:endParaRPr lang="en-US" sz="1400">
            <a:solidFill>
              <a:schemeClr val="bg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2721</xdr:colOff>
      <xdr:row>0</xdr:row>
      <xdr:rowOff>190498</xdr:rowOff>
    </xdr:from>
    <xdr:to>
      <xdr:col>15</xdr:col>
      <xdr:colOff>180975</xdr:colOff>
      <xdr:row>37</xdr:row>
      <xdr:rowOff>0</xdr:rowOff>
    </xdr:to>
    <xdr:sp macro="" textlink="">
      <xdr:nvSpPr>
        <xdr:cNvPr id="3" name="TextBox 2"/>
        <xdr:cNvSpPr txBox="1"/>
      </xdr:nvSpPr>
      <xdr:spPr>
        <a:xfrm>
          <a:off x="612321" y="190498"/>
          <a:ext cx="8712654" cy="6858002"/>
        </a:xfrm>
        <a:prstGeom prst="rect">
          <a:avLst/>
        </a:prstGeom>
        <a:solidFill>
          <a:srgbClr val="C82823"/>
        </a:solidFill>
        <a:ln w="38100" cmpd="sng">
          <a:solidFill>
            <a:srgbClr val="F0522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a:solidFill>
                <a:schemeClr val="bg1"/>
              </a:solidFill>
            </a:rPr>
            <a:t>Understanding the Outcomes</a:t>
          </a:r>
          <a:endParaRPr lang="en-US" sz="1200" b="1" baseline="0">
            <a:solidFill>
              <a:schemeClr val="bg1"/>
            </a:solidFill>
          </a:endParaRPr>
        </a:p>
        <a:p>
          <a:endParaRPr lang="en-US" sz="1200" baseline="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0" u="none" strike="noStrike" baseline="0" smtClean="0">
              <a:solidFill>
                <a:schemeClr val="bg1"/>
              </a:solidFill>
              <a:latin typeface="+mn-lt"/>
              <a:ea typeface="+mn-ea"/>
              <a:cs typeface="+mn-cs"/>
            </a:rPr>
            <a:t>The information calculations produce a simple metric of the degree to which knowledge of the value of each independent variable (explanatory factor) is informative about the dependent variable (outcome)</a:t>
          </a:r>
          <a:r>
            <a:rPr lang="en-US" sz="1200" b="0" i="1" u="none" strike="noStrike" baseline="0" smtClean="0">
              <a:solidFill>
                <a:schemeClr val="bg1"/>
              </a:solidFill>
              <a:latin typeface="+mn-lt"/>
              <a:ea typeface="+mn-ea"/>
              <a:cs typeface="+mn-cs"/>
            </a:rPr>
            <a:t> </a:t>
          </a:r>
          <a:r>
            <a:rPr lang="en-US" sz="1200" b="0" i="0" u="none" strike="noStrike" baseline="0" smtClean="0">
              <a:solidFill>
                <a:schemeClr val="bg1"/>
              </a:solidFill>
              <a:latin typeface="+mn-lt"/>
              <a:ea typeface="+mn-ea"/>
              <a:cs typeface="+mn-cs"/>
            </a:rPr>
            <a:t>for the particular set of comparative cases under analysis. </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u="none" strike="noStrike" baseline="0" smtClean="0">
            <a:solidFill>
              <a:schemeClr val="bg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bg1"/>
              </a:solidFill>
              <a:effectLst/>
              <a:latin typeface="+mn-lt"/>
              <a:ea typeface="+mn-ea"/>
              <a:cs typeface="+mn-cs"/>
            </a:rPr>
            <a:t>Comparing and ranking the information scores is a systematic, rigorous, and replicable way to identify the most and least informative factors:</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bg1"/>
              </a:solidFill>
              <a:effectLst/>
              <a:latin typeface="+mn-lt"/>
              <a:ea typeface="+mn-ea"/>
              <a:cs typeface="+mn-cs"/>
            </a:rPr>
            <a:t>     When mutual information is close to zero, it means that the theorized factor tells us nearly nothing about the likely outcome. </a:t>
          </a:r>
        </a:p>
        <a:p>
          <a:pPr marL="0" marR="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bg1"/>
              </a:solidFill>
              <a:effectLst/>
              <a:latin typeface="+mn-lt"/>
              <a:ea typeface="+mn-ea"/>
              <a:cs typeface="+mn-cs"/>
            </a:rPr>
            <a:t>     When mutual information is close to the original uncertainty value, it means that the factor almost perfectly predicts the outcome. </a:t>
          </a:r>
        </a:p>
        <a:p>
          <a:pPr marL="0" marR="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bg1"/>
              </a:solidFill>
              <a:effectLst/>
              <a:latin typeface="+mn-lt"/>
              <a:ea typeface="+mn-ea"/>
              <a:cs typeface="+mn-cs"/>
            </a:rPr>
            <a:t>     The magnitude of the mutual information score provides a numerical scale for making a systematic comparison.</a:t>
          </a:r>
        </a:p>
        <a:p>
          <a:pPr marL="0" marR="0" indent="0" defTabSz="914400" eaLnBrk="1" fontAlgn="auto" latinLnBrk="0" hangingPunct="1">
            <a:lnSpc>
              <a:spcPct val="100000"/>
            </a:lnSpc>
            <a:spcBef>
              <a:spcPts val="0"/>
            </a:spcBef>
            <a:spcAft>
              <a:spcPts val="0"/>
            </a:spcAft>
            <a:buClrTx/>
            <a:buSzTx/>
            <a:buFontTx/>
            <a:buNone/>
            <a:tabLst/>
            <a:defRPr/>
          </a:pPr>
          <a:r>
            <a:rPr lang="en-US" sz="1200" b="0" i="0" baseline="0">
              <a:solidFill>
                <a:schemeClr val="bg1"/>
              </a:solidFill>
              <a:effectLst/>
              <a:latin typeface="+mn-lt"/>
              <a:ea typeface="+mn-ea"/>
              <a:cs typeface="+mn-cs"/>
            </a:rPr>
            <a:t>     It indicates the relative contribution of each factor to reducing uncertainty about the outcome.</a:t>
          </a:r>
          <a:endParaRPr lang="en-US" sz="1200">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b="0" i="0" u="none" strike="noStrike" baseline="0" smtClean="0">
            <a:solidFill>
              <a:schemeClr val="bg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0" u="none" strike="noStrike" baseline="0" smtClean="0">
              <a:solidFill>
                <a:schemeClr val="bg1"/>
              </a:solidFill>
              <a:latin typeface="+mn-lt"/>
              <a:ea typeface="+mn-ea"/>
              <a:cs typeface="+mn-cs"/>
            </a:rPr>
            <a:t>In the example of </a:t>
          </a:r>
          <a:r>
            <a:rPr lang="en-US" sz="1200" b="0" i="1" u="none" strike="noStrike" baseline="0" smtClean="0">
              <a:solidFill>
                <a:schemeClr val="bg1"/>
              </a:solidFill>
              <a:latin typeface="+mn-lt"/>
              <a:ea typeface="+mn-ea"/>
              <a:cs typeface="+mn-cs"/>
            </a:rPr>
            <a:t>The Limits of Coercive Diplomacy</a:t>
          </a:r>
          <a:r>
            <a:rPr lang="en-US" sz="1200" b="0" i="0" u="none" strike="noStrike" baseline="0" smtClean="0">
              <a:solidFill>
                <a:schemeClr val="bg1"/>
              </a:solidFill>
              <a:latin typeface="+mn-lt"/>
              <a:ea typeface="+mn-ea"/>
              <a:cs typeface="+mn-cs"/>
            </a:rPr>
            <a:t>, the mutual information values fall into three ranges, indicating factors that are—in relative magnitude—most, least, and somewhat informative about the outcome: </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u="none" strike="noStrike" baseline="0" smtClean="0">
            <a:solidFill>
              <a:schemeClr val="bg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i="0" u="none" strike="noStrike" baseline="0" smtClean="0">
              <a:solidFill>
                <a:schemeClr val="bg1"/>
              </a:solidFill>
              <a:latin typeface="+mn-lt"/>
              <a:ea typeface="+mn-ea"/>
              <a:cs typeface="+mn-cs"/>
            </a:rPr>
            <a:t>First</a:t>
          </a:r>
          <a:r>
            <a:rPr lang="en-US" sz="1200" b="0" i="0" u="none" strike="noStrike" baseline="0" smtClean="0">
              <a:solidFill>
                <a:schemeClr val="bg1"/>
              </a:solidFill>
              <a:latin typeface="+mn-lt"/>
              <a:ea typeface="+mn-ea"/>
              <a:cs typeface="+mn-cs"/>
            </a:rPr>
            <a:t>, </a:t>
          </a:r>
          <a:r>
            <a:rPr lang="en-US" sz="1200" b="0" i="1" u="none" strike="noStrike" baseline="0" smtClean="0">
              <a:solidFill>
                <a:schemeClr val="bg1"/>
              </a:solidFill>
              <a:latin typeface="+mn-lt"/>
              <a:ea typeface="+mn-ea"/>
              <a:cs typeface="+mn-cs"/>
            </a:rPr>
            <a:t>Asymmetry (X3) </a:t>
          </a:r>
          <a:r>
            <a:rPr lang="en-US" sz="1200" b="0" i="0" u="none" strike="noStrike" baseline="0" smtClean="0">
              <a:solidFill>
                <a:schemeClr val="bg1"/>
              </a:solidFill>
              <a:latin typeface="+mn-lt"/>
              <a:ea typeface="+mn-ea"/>
              <a:cs typeface="+mn-cs"/>
            </a:rPr>
            <a:t>and </a:t>
          </a:r>
          <a:r>
            <a:rPr lang="en-US" sz="1200" b="0" i="1" u="none" strike="noStrike" baseline="0" smtClean="0">
              <a:solidFill>
                <a:schemeClr val="bg1"/>
              </a:solidFill>
              <a:latin typeface="+mn-lt"/>
              <a:ea typeface="+mn-ea"/>
              <a:cs typeface="+mn-cs"/>
            </a:rPr>
            <a:t>Terms (X9) </a:t>
          </a:r>
          <a:r>
            <a:rPr lang="en-US" sz="1200" b="0" i="0" u="none" strike="noStrike" baseline="0" smtClean="0">
              <a:solidFill>
                <a:schemeClr val="bg1"/>
              </a:solidFill>
              <a:latin typeface="+mn-lt"/>
              <a:ea typeface="+mn-ea"/>
              <a:cs typeface="+mn-cs"/>
            </a:rPr>
            <a:t>are the only variables that provide significant predictive leverage. Both have a mutual information score of 0.469 and a positive direction. This uncertainty reduction suggests that knowledge of either of these two factors can account for nearly 50% of the expected outcome, and that the presence of each makes a successful outcome more likely. The 50% information gain may be less than ideal but is still far more informative than all other factors theorized to be important by the case study authors. </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u="none" strike="noStrike" baseline="0" smtClean="0">
            <a:solidFill>
              <a:schemeClr val="bg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i="0" u="none" strike="noStrike" baseline="0" smtClean="0">
              <a:solidFill>
                <a:schemeClr val="bg1"/>
              </a:solidFill>
              <a:latin typeface="+mn-lt"/>
              <a:ea typeface="+mn-ea"/>
              <a:cs typeface="+mn-cs"/>
            </a:rPr>
            <a:t>Second</a:t>
          </a:r>
          <a:r>
            <a:rPr lang="en-US" sz="1200" b="0" i="0" u="none" strike="noStrike" baseline="0" smtClean="0">
              <a:solidFill>
                <a:schemeClr val="bg1"/>
              </a:solidFill>
              <a:latin typeface="+mn-lt"/>
              <a:ea typeface="+mn-ea"/>
              <a:cs typeface="+mn-cs"/>
            </a:rPr>
            <a:t>, we learn from this analysis that the </a:t>
          </a:r>
          <a:r>
            <a:rPr lang="en-US" sz="1200" b="0" i="1" u="none" strike="noStrike" baseline="0" smtClean="0">
              <a:solidFill>
                <a:schemeClr val="bg1"/>
              </a:solidFill>
              <a:latin typeface="+mn-lt"/>
              <a:ea typeface="+mn-ea"/>
              <a:cs typeface="+mn-cs"/>
            </a:rPr>
            <a:t>Objective (X1) </a:t>
          </a:r>
          <a:r>
            <a:rPr lang="en-US" sz="1200" b="0" i="0" u="none" strike="noStrike" baseline="0" smtClean="0">
              <a:solidFill>
                <a:schemeClr val="bg1"/>
              </a:solidFill>
              <a:latin typeface="+mn-lt"/>
              <a:ea typeface="+mn-ea"/>
              <a:cs typeface="+mn-cs"/>
            </a:rPr>
            <a:t>and </a:t>
          </a:r>
          <a:r>
            <a:rPr lang="en-US" sz="1200" b="0" i="1" u="none" strike="noStrike" baseline="0" smtClean="0">
              <a:solidFill>
                <a:schemeClr val="bg1"/>
              </a:solidFill>
              <a:latin typeface="+mn-lt"/>
              <a:ea typeface="+mn-ea"/>
              <a:cs typeface="+mn-cs"/>
            </a:rPr>
            <a:t>Motivation (X2) </a:t>
          </a:r>
          <a:r>
            <a:rPr lang="en-US" sz="1200" b="0" i="0" u="none" strike="noStrike" baseline="0" smtClean="0">
              <a:solidFill>
                <a:schemeClr val="bg1"/>
              </a:solidFill>
              <a:latin typeface="+mn-lt"/>
              <a:ea typeface="+mn-ea"/>
              <a:cs typeface="+mn-cs"/>
            </a:rPr>
            <a:t>variables tell us essentially nothing about whether or not coercive diplomacy is likely to succeed (mutual information is nearly zero). </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u="none" strike="noStrike" baseline="0" smtClean="0">
            <a:solidFill>
              <a:schemeClr val="bg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i="0" u="none" strike="noStrike" baseline="0" smtClean="0">
              <a:solidFill>
                <a:schemeClr val="bg1"/>
              </a:solidFill>
              <a:latin typeface="+mn-lt"/>
              <a:ea typeface="+mn-ea"/>
              <a:cs typeface="+mn-cs"/>
            </a:rPr>
            <a:t>Third</a:t>
          </a:r>
          <a:r>
            <a:rPr lang="en-US" sz="1200" b="0" i="0" u="none" strike="noStrike" baseline="0" smtClean="0">
              <a:solidFill>
                <a:schemeClr val="bg1"/>
              </a:solidFill>
              <a:latin typeface="+mn-lt"/>
              <a:ea typeface="+mn-ea"/>
              <a:cs typeface="+mn-cs"/>
            </a:rPr>
            <a:t>, for the other variables, the mutual information measure is very low at 0.128. This means that knowing about any of these variables can only reduce the total uncertainty by around 13%. </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u="none" strike="noStrike" baseline="0" smtClean="0">
            <a:solidFill>
              <a:schemeClr val="bg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i="0" u="none" strike="noStrike" baseline="0" smtClean="0">
              <a:solidFill>
                <a:schemeClr val="bg1"/>
              </a:solidFill>
              <a:latin typeface="+mn-lt"/>
              <a:ea typeface="+mn-ea"/>
              <a:cs typeface="+mn-cs"/>
            </a:rPr>
            <a:t>Overall</a:t>
          </a:r>
          <a:r>
            <a:rPr lang="en-US" sz="1200" b="0" i="0" u="none" strike="noStrike" baseline="0" smtClean="0">
              <a:solidFill>
                <a:schemeClr val="bg1"/>
              </a:solidFill>
              <a:latin typeface="+mn-lt"/>
              <a:ea typeface="+mn-ea"/>
              <a:cs typeface="+mn-cs"/>
            </a:rPr>
            <a:t>, the findings provide objective and comparable measures to inform interpretation of the results. The finding of two most informative variables is very important in the realm of highly consequential but complex international diplomacy. The contribution of the other variables is relatively scant. The information-theoretic method enables systematically sorting out these degrees of knowledge gain to inform qualitative interpretations. Researchers and practitioners alike can strongly benefit from better understanding these factors as well as incorporating other findings into future research and policy designs. </a:t>
          </a:r>
        </a:p>
        <a:p>
          <a:pPr marL="0" marR="0" indent="0" defTabSz="914400" eaLnBrk="1" fontAlgn="auto" latinLnBrk="0" hangingPunct="1">
            <a:lnSpc>
              <a:spcPct val="100000"/>
            </a:lnSpc>
            <a:spcBef>
              <a:spcPts val="0"/>
            </a:spcBef>
            <a:spcAft>
              <a:spcPts val="0"/>
            </a:spcAft>
            <a:buClrTx/>
            <a:buSzTx/>
            <a:buFontTx/>
            <a:buNone/>
            <a:tabLst/>
            <a:defRPr/>
          </a:pPr>
          <a:endParaRPr lang="en-US" sz="1200" b="0" i="0" u="none" strike="noStrike" baseline="0" smtClean="0">
            <a:solidFill>
              <a:schemeClr val="bg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0" u="none" strike="noStrike" baseline="0" smtClean="0">
              <a:solidFill>
                <a:schemeClr val="bg1"/>
              </a:solidFill>
              <a:latin typeface="+mn-lt"/>
              <a:ea typeface="+mn-ea"/>
              <a:cs typeface="+mn-cs"/>
            </a:rPr>
            <a:t>See Chapter 4 of </a:t>
          </a:r>
          <a:r>
            <a:rPr lang="en-US" sz="1200" b="0" i="1" u="none" strike="noStrike" baseline="0" smtClean="0">
              <a:solidFill>
                <a:schemeClr val="bg1"/>
              </a:solidFill>
              <a:latin typeface="+mn-lt"/>
              <a:ea typeface="+mn-ea"/>
              <a:cs typeface="+mn-cs"/>
            </a:rPr>
            <a:t>Quantifying the Qualitative </a:t>
          </a:r>
          <a:r>
            <a:rPr lang="en-US" sz="1200" b="0" i="0" u="none" strike="noStrike" baseline="0" smtClean="0">
              <a:solidFill>
                <a:schemeClr val="bg1"/>
              </a:solidFill>
              <a:latin typeface="+mn-lt"/>
              <a:ea typeface="+mn-ea"/>
              <a:cs typeface="+mn-cs"/>
            </a:rPr>
            <a:t>for a more in-depth interpretation and a step-by-step explanation of the entire information method using this example; Chapter 5 provides additional examples.</a:t>
          </a:r>
        </a:p>
        <a:p>
          <a:endParaRPr lang="en-US" sz="1200" baseline="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G51"/>
  <sheetViews>
    <sheetView tabSelected="1" zoomScaleNormal="100" workbookViewId="0"/>
  </sheetViews>
  <sheetFormatPr defaultRowHeight="15" x14ac:dyDescent="0.25"/>
  <sheetData>
    <row r="2" spans="14:33" x14ac:dyDescent="0.25">
      <c r="N2" s="16"/>
      <c r="O2" s="16"/>
      <c r="P2" s="16"/>
      <c r="Q2" s="16"/>
      <c r="R2" s="16"/>
      <c r="S2" s="16"/>
      <c r="T2" s="16"/>
      <c r="U2" s="16"/>
      <c r="V2" s="16"/>
      <c r="W2" s="16"/>
      <c r="X2" s="16"/>
      <c r="Y2" s="16"/>
      <c r="Z2" s="16"/>
      <c r="AA2" s="16"/>
      <c r="AB2" s="16"/>
      <c r="AC2" s="16"/>
      <c r="AD2" s="16"/>
      <c r="AE2" s="16"/>
      <c r="AF2" s="16"/>
      <c r="AG2" s="16"/>
    </row>
    <row r="3" spans="14:33" x14ac:dyDescent="0.25">
      <c r="N3" s="16"/>
      <c r="O3" s="16"/>
      <c r="P3" s="16"/>
      <c r="Q3" s="16"/>
      <c r="R3" s="16"/>
      <c r="S3" s="16"/>
      <c r="T3" s="16"/>
      <c r="U3" s="16"/>
      <c r="V3" s="16"/>
      <c r="W3" s="16"/>
      <c r="X3" s="16"/>
      <c r="Y3" s="16"/>
      <c r="Z3" s="16"/>
      <c r="AA3" s="16"/>
      <c r="AB3" s="16"/>
      <c r="AC3" s="16"/>
      <c r="AD3" s="16"/>
      <c r="AE3" s="16"/>
      <c r="AF3" s="16"/>
      <c r="AG3" s="16"/>
    </row>
    <row r="4" spans="14:33" x14ac:dyDescent="0.25">
      <c r="N4" s="16"/>
      <c r="O4" s="16"/>
      <c r="P4" s="16"/>
      <c r="Q4" s="16"/>
      <c r="R4" s="16"/>
      <c r="S4" s="16"/>
      <c r="T4" s="16"/>
      <c r="U4" s="16"/>
      <c r="V4" s="16"/>
      <c r="W4" s="16"/>
      <c r="X4" s="16"/>
      <c r="Y4" s="16"/>
      <c r="Z4" s="16"/>
      <c r="AA4" s="16"/>
      <c r="AB4" s="16"/>
      <c r="AC4" s="16"/>
      <c r="AD4" s="16"/>
      <c r="AE4" s="16"/>
      <c r="AF4" s="16"/>
      <c r="AG4" s="16"/>
    </row>
    <row r="5" spans="14:33" x14ac:dyDescent="0.25">
      <c r="N5" s="16"/>
      <c r="O5" s="16"/>
      <c r="P5" s="16"/>
      <c r="Q5" s="16"/>
      <c r="R5" s="16"/>
      <c r="S5" s="16"/>
      <c r="T5" s="16"/>
      <c r="U5" s="16"/>
      <c r="V5" s="16"/>
      <c r="W5" s="16"/>
      <c r="X5" s="16"/>
      <c r="Y5" s="16"/>
      <c r="Z5" s="16"/>
      <c r="AA5" s="16"/>
      <c r="AB5" s="16"/>
      <c r="AC5" s="16"/>
      <c r="AD5" s="16"/>
      <c r="AE5" s="16"/>
      <c r="AF5" s="16"/>
      <c r="AG5" s="16"/>
    </row>
    <row r="6" spans="14:33" x14ac:dyDescent="0.25">
      <c r="N6" s="16"/>
      <c r="O6" s="16"/>
      <c r="P6" s="16"/>
      <c r="Q6" s="16"/>
      <c r="R6" s="16"/>
      <c r="S6" s="16"/>
      <c r="T6" s="16"/>
      <c r="U6" s="16"/>
      <c r="V6" s="16"/>
      <c r="W6" s="16"/>
      <c r="X6" s="16"/>
      <c r="Y6" s="16"/>
      <c r="Z6" s="16"/>
      <c r="AA6" s="16"/>
      <c r="AB6" s="16"/>
      <c r="AC6" s="16"/>
      <c r="AD6" s="16"/>
      <c r="AE6" s="16"/>
      <c r="AF6" s="16"/>
      <c r="AG6" s="16"/>
    </row>
    <row r="7" spans="14:33" x14ac:dyDescent="0.25">
      <c r="N7" s="16"/>
      <c r="O7" s="16"/>
      <c r="P7" s="16"/>
      <c r="Q7" s="16"/>
      <c r="R7" s="16"/>
      <c r="S7" s="16"/>
      <c r="T7" s="16"/>
      <c r="U7" s="16"/>
      <c r="V7" s="16"/>
      <c r="W7" s="16"/>
      <c r="X7" s="16"/>
      <c r="Y7" s="16"/>
      <c r="Z7" s="16"/>
      <c r="AA7" s="16"/>
      <c r="AB7" s="16"/>
      <c r="AC7" s="16"/>
      <c r="AD7" s="16"/>
      <c r="AE7" s="16"/>
      <c r="AF7" s="16"/>
      <c r="AG7" s="16"/>
    </row>
    <row r="8" spans="14:33" x14ac:dyDescent="0.25">
      <c r="N8" s="16"/>
      <c r="O8" s="16"/>
      <c r="P8" s="16"/>
      <c r="Q8" s="16"/>
      <c r="R8" s="16"/>
      <c r="S8" s="16"/>
      <c r="T8" s="16"/>
      <c r="U8" s="16"/>
      <c r="V8" s="16"/>
      <c r="W8" s="16"/>
      <c r="X8" s="16"/>
      <c r="Y8" s="16"/>
      <c r="Z8" s="16"/>
      <c r="AA8" s="16"/>
      <c r="AB8" s="16"/>
      <c r="AC8" s="16"/>
      <c r="AD8" s="16"/>
      <c r="AE8" s="16"/>
      <c r="AF8" s="16"/>
      <c r="AG8" s="16"/>
    </row>
    <row r="9" spans="14:33" x14ac:dyDescent="0.25">
      <c r="N9" s="16"/>
      <c r="O9" s="16"/>
      <c r="P9" s="16"/>
      <c r="Q9" s="16"/>
      <c r="R9" s="16"/>
      <c r="S9" s="16"/>
      <c r="T9" s="16"/>
      <c r="U9" s="16"/>
      <c r="V9" s="16"/>
      <c r="W9" s="16"/>
      <c r="X9" s="16"/>
      <c r="Y9" s="16"/>
      <c r="Z9" s="16"/>
      <c r="AA9" s="16"/>
      <c r="AB9" s="16"/>
      <c r="AC9" s="16"/>
      <c r="AD9" s="16"/>
      <c r="AE9" s="16"/>
      <c r="AF9" s="16"/>
      <c r="AG9" s="16"/>
    </row>
    <row r="10" spans="14:33" x14ac:dyDescent="0.25">
      <c r="N10" s="16"/>
      <c r="O10" s="16"/>
      <c r="P10" s="16"/>
      <c r="Q10" s="16"/>
      <c r="R10" s="16"/>
      <c r="S10" s="16"/>
      <c r="T10" s="16"/>
      <c r="U10" s="16"/>
      <c r="V10" s="16"/>
      <c r="W10" s="16"/>
      <c r="X10" s="16"/>
      <c r="Y10" s="16"/>
      <c r="Z10" s="16"/>
      <c r="AA10" s="16"/>
      <c r="AB10" s="16"/>
      <c r="AC10" s="16"/>
      <c r="AD10" s="16"/>
      <c r="AE10" s="16"/>
      <c r="AF10" s="16"/>
      <c r="AG10" s="16"/>
    </row>
    <row r="11" spans="14:33" x14ac:dyDescent="0.25">
      <c r="N11" s="16"/>
      <c r="O11" s="16"/>
      <c r="P11" s="16"/>
      <c r="Q11" s="16"/>
      <c r="R11" s="16"/>
      <c r="S11" s="16"/>
      <c r="T11" s="16"/>
      <c r="U11" s="16"/>
      <c r="V11" s="16"/>
      <c r="W11" s="16"/>
      <c r="X11" s="16"/>
      <c r="Y11" s="16"/>
      <c r="Z11" s="16"/>
      <c r="AA11" s="16"/>
      <c r="AB11" s="16"/>
      <c r="AC11" s="16"/>
      <c r="AD11" s="16"/>
      <c r="AE11" s="16"/>
      <c r="AF11" s="16"/>
      <c r="AG11" s="16"/>
    </row>
    <row r="12" spans="14:33" x14ac:dyDescent="0.25">
      <c r="N12" s="16"/>
      <c r="O12" s="16"/>
      <c r="P12" s="16"/>
      <c r="Q12" s="16"/>
      <c r="R12" s="16"/>
      <c r="S12" s="16"/>
      <c r="T12" s="16"/>
      <c r="U12" s="16"/>
      <c r="V12" s="16"/>
      <c r="W12" s="16"/>
      <c r="X12" s="16"/>
      <c r="Y12" s="16"/>
      <c r="Z12" s="16"/>
      <c r="AA12" s="16"/>
      <c r="AB12" s="16"/>
      <c r="AC12" s="16"/>
      <c r="AD12" s="16"/>
      <c r="AE12" s="16"/>
      <c r="AF12" s="16"/>
      <c r="AG12" s="16"/>
    </row>
    <row r="13" spans="14:33" x14ac:dyDescent="0.25">
      <c r="N13" s="16"/>
      <c r="O13" s="16"/>
      <c r="P13" s="16"/>
      <c r="Q13" s="16"/>
      <c r="R13" s="16"/>
      <c r="S13" s="16"/>
      <c r="T13" s="16"/>
      <c r="U13" s="16"/>
      <c r="V13" s="16"/>
      <c r="W13" s="16"/>
      <c r="X13" s="16"/>
      <c r="Y13" s="16"/>
      <c r="Z13" s="16"/>
      <c r="AA13" s="16"/>
      <c r="AB13" s="16"/>
      <c r="AC13" s="16"/>
      <c r="AD13" s="16"/>
      <c r="AE13" s="16"/>
      <c r="AF13" s="16"/>
      <c r="AG13" s="16"/>
    </row>
    <row r="14" spans="14:33" x14ac:dyDescent="0.25">
      <c r="N14" s="16"/>
      <c r="O14" s="16"/>
      <c r="P14" s="16"/>
      <c r="Q14" s="16"/>
      <c r="R14" s="16"/>
      <c r="S14" s="16"/>
      <c r="T14" s="16"/>
      <c r="U14" s="16"/>
      <c r="V14" s="16"/>
      <c r="W14" s="16"/>
      <c r="X14" s="16"/>
      <c r="Y14" s="16"/>
      <c r="Z14" s="16"/>
      <c r="AA14" s="16"/>
      <c r="AB14" s="16"/>
      <c r="AC14" s="16"/>
      <c r="AD14" s="16"/>
      <c r="AE14" s="16"/>
      <c r="AF14" s="16"/>
      <c r="AG14" s="16"/>
    </row>
    <row r="15" spans="14:33" x14ac:dyDescent="0.25">
      <c r="N15" s="16"/>
      <c r="O15" s="16"/>
      <c r="P15" s="16"/>
      <c r="Q15" s="16"/>
      <c r="R15" s="16"/>
      <c r="S15" s="16"/>
      <c r="T15" s="16"/>
      <c r="U15" s="16"/>
      <c r="V15" s="16"/>
      <c r="W15" s="16"/>
      <c r="X15" s="16"/>
      <c r="Y15" s="16"/>
      <c r="Z15" s="16"/>
      <c r="AA15" s="16"/>
      <c r="AB15" s="16"/>
      <c r="AC15" s="16"/>
      <c r="AD15" s="16"/>
      <c r="AE15" s="16"/>
      <c r="AF15" s="16"/>
      <c r="AG15" s="16"/>
    </row>
    <row r="16" spans="14:33" x14ac:dyDescent="0.25">
      <c r="N16" s="16"/>
      <c r="O16" s="16"/>
      <c r="P16" s="16"/>
      <c r="Q16" s="16"/>
      <c r="R16" s="16"/>
      <c r="S16" s="16"/>
      <c r="T16" s="16"/>
      <c r="U16" s="16"/>
      <c r="V16" s="16"/>
      <c r="W16" s="16"/>
      <c r="X16" s="16"/>
      <c r="Y16" s="16"/>
      <c r="Z16" s="16"/>
      <c r="AA16" s="16"/>
      <c r="AB16" s="16"/>
      <c r="AC16" s="16"/>
      <c r="AD16" s="16"/>
      <c r="AE16" s="16"/>
      <c r="AF16" s="16"/>
      <c r="AG16" s="16"/>
    </row>
    <row r="17" spans="14:33" x14ac:dyDescent="0.25">
      <c r="N17" s="16"/>
      <c r="O17" s="16"/>
      <c r="P17" s="16"/>
      <c r="Q17" s="16"/>
      <c r="R17" s="16"/>
      <c r="S17" s="16"/>
      <c r="T17" s="16"/>
      <c r="U17" s="16"/>
      <c r="V17" s="16"/>
      <c r="W17" s="16"/>
      <c r="X17" s="16"/>
      <c r="Y17" s="16"/>
      <c r="Z17" s="16"/>
      <c r="AA17" s="16"/>
      <c r="AB17" s="16"/>
      <c r="AC17" s="16"/>
      <c r="AD17" s="16"/>
      <c r="AE17" s="16"/>
      <c r="AF17" s="16"/>
      <c r="AG17" s="16"/>
    </row>
    <row r="18" spans="14:33" x14ac:dyDescent="0.25">
      <c r="N18" s="16"/>
      <c r="O18" s="16"/>
      <c r="P18" s="16"/>
      <c r="Q18" s="16"/>
      <c r="R18" s="16"/>
      <c r="S18" s="16"/>
      <c r="T18" s="16"/>
      <c r="U18" s="16"/>
      <c r="V18" s="16"/>
      <c r="W18" s="16"/>
      <c r="X18" s="16"/>
      <c r="Y18" s="16"/>
      <c r="Z18" s="16"/>
      <c r="AA18" s="16"/>
      <c r="AB18" s="16"/>
      <c r="AC18" s="16"/>
      <c r="AD18" s="16"/>
      <c r="AE18" s="16"/>
      <c r="AF18" s="16"/>
      <c r="AG18" s="16"/>
    </row>
    <row r="19" spans="14:33" x14ac:dyDescent="0.25">
      <c r="N19" s="16"/>
      <c r="O19" s="16"/>
      <c r="P19" s="16"/>
      <c r="Q19" s="16"/>
      <c r="R19" s="16"/>
      <c r="S19" s="16"/>
      <c r="T19" s="16"/>
      <c r="U19" s="16"/>
      <c r="V19" s="16"/>
      <c r="W19" s="16"/>
      <c r="X19" s="16"/>
      <c r="Y19" s="16"/>
      <c r="Z19" s="16"/>
      <c r="AA19" s="16"/>
      <c r="AB19" s="16"/>
      <c r="AC19" s="16"/>
      <c r="AD19" s="16"/>
      <c r="AE19" s="16"/>
      <c r="AF19" s="16"/>
      <c r="AG19" s="16"/>
    </row>
    <row r="20" spans="14:33" x14ac:dyDescent="0.25">
      <c r="N20" s="16"/>
      <c r="O20" s="16"/>
      <c r="P20" s="16"/>
      <c r="Q20" s="16"/>
      <c r="R20" s="16"/>
      <c r="S20" s="16"/>
      <c r="T20" s="16"/>
      <c r="U20" s="16"/>
      <c r="V20" s="16"/>
      <c r="W20" s="16"/>
      <c r="X20" s="16"/>
      <c r="Y20" s="16"/>
      <c r="Z20" s="16"/>
      <c r="AA20" s="16"/>
      <c r="AB20" s="16"/>
      <c r="AC20" s="16"/>
      <c r="AD20" s="16"/>
      <c r="AE20" s="16"/>
      <c r="AF20" s="16"/>
      <c r="AG20" s="16"/>
    </row>
    <row r="21" spans="14:33" x14ac:dyDescent="0.25">
      <c r="N21" s="16"/>
      <c r="O21" s="16"/>
      <c r="P21" s="16"/>
      <c r="Q21" s="16"/>
      <c r="R21" s="16"/>
      <c r="S21" s="16"/>
      <c r="T21" s="16"/>
      <c r="U21" s="16"/>
      <c r="V21" s="16"/>
      <c r="W21" s="16"/>
      <c r="X21" s="16"/>
      <c r="Y21" s="16"/>
      <c r="Z21" s="16"/>
      <c r="AA21" s="16"/>
      <c r="AB21" s="16"/>
      <c r="AC21" s="16"/>
      <c r="AD21" s="16"/>
      <c r="AE21" s="16"/>
      <c r="AF21" s="16"/>
      <c r="AG21" s="16"/>
    </row>
    <row r="22" spans="14:33" x14ac:dyDescent="0.25">
      <c r="N22" s="16"/>
      <c r="O22" s="16"/>
      <c r="P22" s="16"/>
      <c r="Q22" s="16"/>
      <c r="R22" s="16"/>
      <c r="S22" s="16"/>
      <c r="T22" s="16"/>
      <c r="U22" s="16"/>
      <c r="V22" s="16"/>
      <c r="W22" s="16"/>
      <c r="X22" s="16"/>
      <c r="Y22" s="16"/>
      <c r="Z22" s="16"/>
      <c r="AA22" s="16"/>
      <c r="AB22" s="16"/>
      <c r="AC22" s="16"/>
      <c r="AD22" s="16"/>
      <c r="AE22" s="16"/>
      <c r="AF22" s="16"/>
      <c r="AG22" s="16"/>
    </row>
    <row r="23" spans="14:33" x14ac:dyDescent="0.25">
      <c r="N23" s="16"/>
      <c r="O23" s="16"/>
      <c r="P23" s="16"/>
      <c r="Q23" s="16"/>
      <c r="R23" s="16"/>
      <c r="S23" s="16"/>
      <c r="T23" s="16"/>
      <c r="U23" s="16"/>
      <c r="V23" s="16"/>
      <c r="W23" s="16"/>
      <c r="X23" s="16"/>
      <c r="Y23" s="16"/>
      <c r="Z23" s="16"/>
      <c r="AA23" s="16"/>
      <c r="AB23" s="16"/>
      <c r="AC23" s="16"/>
      <c r="AD23" s="16"/>
      <c r="AE23" s="16"/>
      <c r="AF23" s="16"/>
      <c r="AG23" s="16"/>
    </row>
    <row r="24" spans="14:33" x14ac:dyDescent="0.25">
      <c r="N24" s="16"/>
      <c r="O24" s="16"/>
      <c r="P24" s="16"/>
      <c r="Q24" s="16"/>
      <c r="R24" s="16"/>
      <c r="S24" s="16"/>
      <c r="T24" s="16"/>
      <c r="U24" s="16"/>
      <c r="V24" s="16"/>
      <c r="W24" s="16"/>
      <c r="X24" s="16"/>
      <c r="Y24" s="16"/>
      <c r="Z24" s="16"/>
      <c r="AA24" s="16"/>
      <c r="AB24" s="16"/>
      <c r="AC24" s="16"/>
      <c r="AD24" s="16"/>
      <c r="AE24" s="16"/>
      <c r="AF24" s="16"/>
      <c r="AG24" s="16"/>
    </row>
    <row r="25" spans="14:33" x14ac:dyDescent="0.25">
      <c r="N25" s="16"/>
      <c r="O25" s="23"/>
      <c r="P25" s="16"/>
      <c r="Q25" s="16"/>
      <c r="R25" s="16"/>
      <c r="S25" s="16"/>
      <c r="T25" s="16"/>
      <c r="U25" s="16"/>
      <c r="V25" s="16"/>
      <c r="W25" s="16"/>
      <c r="X25" s="16"/>
      <c r="Y25" s="16"/>
      <c r="Z25" s="16"/>
      <c r="AA25" s="16"/>
      <c r="AB25" s="16"/>
      <c r="AC25" s="16"/>
      <c r="AD25" s="16"/>
      <c r="AE25" s="16"/>
      <c r="AF25" s="16"/>
      <c r="AG25" s="16"/>
    </row>
    <row r="26" spans="14:33" x14ac:dyDescent="0.25">
      <c r="N26" s="16"/>
      <c r="O26" s="16"/>
      <c r="P26" s="16"/>
      <c r="Q26" s="16"/>
      <c r="R26" s="16"/>
      <c r="S26" s="16"/>
      <c r="T26" s="16"/>
      <c r="U26" s="16"/>
      <c r="V26" s="16"/>
      <c r="W26" s="16"/>
      <c r="X26" s="16"/>
      <c r="Y26" s="16"/>
      <c r="Z26" s="16"/>
      <c r="AA26" s="16"/>
      <c r="AB26" s="16"/>
      <c r="AC26" s="16"/>
      <c r="AD26" s="16"/>
      <c r="AE26" s="16"/>
      <c r="AF26" s="16"/>
      <c r="AG26" s="16"/>
    </row>
    <row r="27" spans="14:33" x14ac:dyDescent="0.25">
      <c r="N27" s="16"/>
      <c r="O27" s="16"/>
      <c r="P27" s="16"/>
      <c r="Q27" s="16"/>
      <c r="R27" s="16"/>
      <c r="S27" s="16"/>
      <c r="T27" s="16"/>
      <c r="U27" s="16"/>
      <c r="V27" s="16"/>
      <c r="W27" s="16"/>
      <c r="X27" s="16"/>
      <c r="Y27" s="16"/>
      <c r="Z27" s="16"/>
      <c r="AA27" s="16"/>
      <c r="AB27" s="16"/>
      <c r="AC27" s="16"/>
      <c r="AD27" s="16"/>
      <c r="AE27" s="16"/>
      <c r="AF27" s="16"/>
      <c r="AG27" s="16"/>
    </row>
    <row r="28" spans="14:33" x14ac:dyDescent="0.25">
      <c r="N28" s="16"/>
      <c r="O28" s="16"/>
      <c r="P28" s="16"/>
      <c r="Q28" s="16"/>
      <c r="R28" s="16"/>
      <c r="S28" s="16"/>
      <c r="T28" s="16"/>
      <c r="U28" s="16"/>
      <c r="V28" s="16"/>
      <c r="W28" s="16"/>
      <c r="X28" s="16"/>
      <c r="Y28" s="16"/>
      <c r="Z28" s="16"/>
      <c r="AA28" s="16"/>
      <c r="AB28" s="16"/>
      <c r="AC28" s="16"/>
      <c r="AD28" s="16"/>
      <c r="AE28" s="16"/>
      <c r="AF28" s="16"/>
      <c r="AG28" s="16"/>
    </row>
    <row r="29" spans="14:33" x14ac:dyDescent="0.25">
      <c r="N29" s="16"/>
      <c r="O29" s="16"/>
      <c r="P29" s="16"/>
      <c r="Q29" s="16"/>
      <c r="R29" s="16"/>
      <c r="S29" s="16"/>
      <c r="T29" s="16"/>
      <c r="U29" s="16"/>
      <c r="V29" s="16"/>
      <c r="W29" s="16"/>
      <c r="X29" s="16"/>
      <c r="Y29" s="16"/>
      <c r="Z29" s="16"/>
      <c r="AA29" s="16"/>
      <c r="AB29" s="16"/>
      <c r="AC29" s="16"/>
      <c r="AD29" s="16"/>
      <c r="AE29" s="16"/>
      <c r="AF29" s="16"/>
      <c r="AG29" s="16"/>
    </row>
    <row r="30" spans="14:33" x14ac:dyDescent="0.25">
      <c r="N30" s="16"/>
      <c r="O30" s="16"/>
      <c r="P30" s="16"/>
      <c r="Q30" s="16"/>
      <c r="R30" s="16"/>
      <c r="S30" s="16"/>
      <c r="T30" s="16"/>
      <c r="U30" s="16"/>
      <c r="V30" s="16"/>
      <c r="W30" s="16"/>
      <c r="X30" s="16"/>
      <c r="Y30" s="16"/>
      <c r="Z30" s="16"/>
      <c r="AA30" s="16"/>
      <c r="AB30" s="16"/>
      <c r="AC30" s="16"/>
      <c r="AD30" s="16"/>
      <c r="AE30" s="16"/>
      <c r="AF30" s="16"/>
      <c r="AG30" s="16"/>
    </row>
    <row r="31" spans="14:33" x14ac:dyDescent="0.25">
      <c r="N31" s="16"/>
      <c r="O31" s="16"/>
      <c r="P31" s="16"/>
      <c r="Q31" s="16"/>
      <c r="R31" s="16"/>
      <c r="S31" s="16"/>
      <c r="T31" s="16"/>
      <c r="U31" s="16"/>
      <c r="V31" s="16"/>
      <c r="W31" s="16"/>
      <c r="X31" s="16"/>
      <c r="Y31" s="16"/>
      <c r="Z31" s="16"/>
      <c r="AA31" s="16"/>
      <c r="AB31" s="16"/>
      <c r="AC31" s="16"/>
      <c r="AD31" s="16"/>
      <c r="AE31" s="16"/>
      <c r="AF31" s="16"/>
      <c r="AG31" s="16"/>
    </row>
    <row r="32" spans="14:33" x14ac:dyDescent="0.25">
      <c r="O32" s="16"/>
      <c r="P32" s="16"/>
      <c r="Q32" s="16"/>
      <c r="R32" s="16"/>
      <c r="S32" s="16"/>
      <c r="T32" s="16"/>
      <c r="U32" s="16"/>
      <c r="V32" s="16"/>
      <c r="W32" s="16"/>
    </row>
    <row r="33" spans="2:23" x14ac:dyDescent="0.25">
      <c r="O33" s="16"/>
      <c r="P33" s="16"/>
      <c r="Q33" s="16"/>
      <c r="R33" s="16"/>
      <c r="S33" s="16"/>
      <c r="T33" s="16"/>
      <c r="U33" s="16"/>
      <c r="V33" s="16"/>
      <c r="W33" s="16"/>
    </row>
    <row r="34" spans="2:23" x14ac:dyDescent="0.25">
      <c r="B34" s="17"/>
      <c r="O34" s="16"/>
      <c r="P34" s="16"/>
      <c r="Q34" s="16"/>
      <c r="R34" s="16"/>
      <c r="S34" s="16"/>
      <c r="T34" s="16"/>
      <c r="U34" s="16"/>
      <c r="V34" s="16"/>
      <c r="W34" s="16"/>
    </row>
    <row r="35" spans="2:23" ht="15" customHeight="1" x14ac:dyDescent="0.4">
      <c r="B35" s="18"/>
      <c r="O35" s="16"/>
      <c r="P35" s="16"/>
      <c r="Q35" s="16"/>
      <c r="R35" s="16"/>
      <c r="S35" s="16"/>
      <c r="T35" s="16"/>
      <c r="U35" s="16"/>
      <c r="V35" s="16"/>
      <c r="W35" s="16"/>
    </row>
    <row r="36" spans="2:23" x14ac:dyDescent="0.25">
      <c r="O36" s="16"/>
      <c r="P36" s="16"/>
      <c r="Q36" s="16"/>
      <c r="R36" s="16"/>
      <c r="S36" s="16"/>
      <c r="T36" s="16"/>
      <c r="U36" s="16"/>
      <c r="V36" s="16"/>
      <c r="W36" s="16"/>
    </row>
    <row r="37" spans="2:23" x14ac:dyDescent="0.25">
      <c r="O37" s="16"/>
      <c r="P37" s="16"/>
      <c r="Q37" s="16"/>
      <c r="R37" s="16"/>
      <c r="S37" s="16"/>
      <c r="T37" s="16"/>
      <c r="U37" s="16"/>
      <c r="V37" s="16"/>
      <c r="W37" s="16"/>
    </row>
    <row r="38" spans="2:23" x14ac:dyDescent="0.25">
      <c r="O38" s="16"/>
      <c r="P38" s="16"/>
      <c r="Q38" s="16"/>
      <c r="R38" s="16"/>
      <c r="S38" s="16"/>
      <c r="T38" s="16"/>
      <c r="U38" s="16"/>
      <c r="V38" s="16"/>
      <c r="W38" s="16"/>
    </row>
    <row r="39" spans="2:23" x14ac:dyDescent="0.25">
      <c r="O39" s="16"/>
      <c r="P39" s="16"/>
      <c r="Q39" s="16"/>
      <c r="R39" s="16"/>
      <c r="S39" s="16"/>
      <c r="T39" s="16"/>
      <c r="U39" s="16"/>
      <c r="V39" s="16"/>
      <c r="W39" s="16"/>
    </row>
    <row r="40" spans="2:23" ht="15.75" customHeight="1" x14ac:dyDescent="0.25">
      <c r="O40" s="16"/>
      <c r="P40" s="16"/>
      <c r="Q40" s="16"/>
      <c r="R40" s="16"/>
      <c r="S40" s="16"/>
      <c r="T40" s="16"/>
      <c r="U40" s="16"/>
      <c r="V40" s="16"/>
      <c r="W40" s="16"/>
    </row>
    <row r="41" spans="2:23" ht="15" customHeight="1" x14ac:dyDescent="0.4">
      <c r="B41" s="18"/>
      <c r="O41" s="16"/>
      <c r="P41" s="16"/>
      <c r="Q41" s="16"/>
      <c r="R41" s="16"/>
      <c r="S41" s="16"/>
      <c r="T41" s="16"/>
      <c r="U41" s="16"/>
      <c r="V41" s="16"/>
      <c r="W41" s="16"/>
    </row>
    <row r="42" spans="2:23" ht="14.25" customHeight="1" x14ac:dyDescent="0.4">
      <c r="B42" s="18"/>
      <c r="O42" s="16"/>
      <c r="P42" s="16"/>
      <c r="Q42" s="16"/>
      <c r="R42" s="16"/>
      <c r="S42" s="16"/>
      <c r="T42" s="16"/>
      <c r="U42" s="16"/>
      <c r="V42" s="16"/>
      <c r="W42" s="16"/>
    </row>
    <row r="43" spans="2:23" ht="14.25" customHeight="1" x14ac:dyDescent="0.4">
      <c r="B43" s="18"/>
      <c r="O43" s="16"/>
      <c r="P43" s="16"/>
      <c r="Q43" s="16"/>
      <c r="R43" s="16"/>
      <c r="S43" s="16"/>
      <c r="T43" s="16"/>
      <c r="U43" s="16"/>
      <c r="V43" s="16"/>
      <c r="W43" s="16"/>
    </row>
    <row r="44" spans="2:23" x14ac:dyDescent="0.25">
      <c r="O44" s="16"/>
      <c r="P44" s="16"/>
      <c r="Q44" s="16"/>
      <c r="R44" s="16"/>
      <c r="S44" s="16"/>
      <c r="T44" s="16"/>
      <c r="U44" s="16"/>
      <c r="V44" s="16"/>
      <c r="W44" s="16"/>
    </row>
    <row r="45" spans="2:23" x14ac:dyDescent="0.25">
      <c r="O45" s="16"/>
      <c r="P45" s="16"/>
      <c r="Q45" s="16"/>
      <c r="R45" s="16"/>
      <c r="S45" s="16"/>
      <c r="T45" s="16"/>
      <c r="U45" s="16"/>
      <c r="V45" s="16"/>
      <c r="W45" s="16"/>
    </row>
    <row r="51" spans="16:21" x14ac:dyDescent="0.25">
      <c r="P51" s="16"/>
      <c r="Q51" s="16"/>
      <c r="R51" s="16"/>
      <c r="S51" s="16"/>
      <c r="T51" s="16"/>
      <c r="U51" s="16"/>
    </row>
  </sheetData>
  <sheetProtection sheet="1" objects="1" scenario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9"/>
  <sheetViews>
    <sheetView zoomScaleNormal="100" workbookViewId="0"/>
  </sheetViews>
  <sheetFormatPr defaultRowHeight="18.75" x14ac:dyDescent="0.3"/>
  <cols>
    <col min="1" max="1" width="15.85546875" style="5" customWidth="1"/>
    <col min="2" max="2" width="12.85546875" style="5" customWidth="1"/>
    <col min="3" max="3" width="15.5703125" style="5" customWidth="1"/>
    <col min="4" max="4" width="14.7109375" style="5" customWidth="1"/>
    <col min="5" max="5" width="12.85546875" style="5" customWidth="1"/>
    <col min="6" max="6" width="14.140625" style="5" customWidth="1"/>
    <col min="7" max="11" width="12.85546875" style="5" customWidth="1"/>
    <col min="12" max="12" width="18.42578125" style="5" customWidth="1"/>
  </cols>
  <sheetData>
    <row r="1" spans="1:11" ht="32.25" x14ac:dyDescent="0.3">
      <c r="A1" s="3" t="s">
        <v>0</v>
      </c>
      <c r="B1" s="7" t="s">
        <v>11</v>
      </c>
      <c r="C1" s="7" t="s">
        <v>12</v>
      </c>
      <c r="D1" s="7" t="s">
        <v>13</v>
      </c>
      <c r="E1" s="7" t="s">
        <v>14</v>
      </c>
      <c r="F1" s="7" t="s">
        <v>15</v>
      </c>
      <c r="G1" s="7" t="s">
        <v>16</v>
      </c>
      <c r="H1" s="7" t="s">
        <v>20</v>
      </c>
      <c r="I1" s="7" t="s">
        <v>17</v>
      </c>
      <c r="J1" s="7" t="s">
        <v>18</v>
      </c>
      <c r="K1" s="13" t="s">
        <v>19</v>
      </c>
    </row>
    <row r="2" spans="1:11" x14ac:dyDescent="0.3">
      <c r="A2" s="4" t="s">
        <v>1</v>
      </c>
      <c r="B2" s="10">
        <v>1</v>
      </c>
      <c r="C2" s="10">
        <v>1</v>
      </c>
      <c r="D2" s="10">
        <v>0</v>
      </c>
      <c r="E2" s="10">
        <v>1</v>
      </c>
      <c r="F2" s="10">
        <v>0</v>
      </c>
      <c r="G2" s="10">
        <v>1</v>
      </c>
      <c r="H2" s="10">
        <v>1</v>
      </c>
      <c r="I2" s="10">
        <v>0</v>
      </c>
      <c r="J2" s="10">
        <v>0</v>
      </c>
      <c r="K2" s="14">
        <v>0</v>
      </c>
    </row>
    <row r="3" spans="1:11" x14ac:dyDescent="0.3">
      <c r="A3" s="4" t="s">
        <v>2</v>
      </c>
      <c r="B3" s="10">
        <v>1</v>
      </c>
      <c r="C3" s="10">
        <v>1</v>
      </c>
      <c r="D3" s="10">
        <v>1</v>
      </c>
      <c r="E3" s="10">
        <v>1</v>
      </c>
      <c r="F3" s="10">
        <v>1</v>
      </c>
      <c r="G3" s="10">
        <v>0</v>
      </c>
      <c r="H3" s="10">
        <v>1</v>
      </c>
      <c r="I3" s="10">
        <v>1</v>
      </c>
      <c r="J3" s="10">
        <v>1</v>
      </c>
      <c r="K3" s="14">
        <v>1</v>
      </c>
    </row>
    <row r="4" spans="1:11" x14ac:dyDescent="0.3">
      <c r="A4" s="4" t="s">
        <v>3</v>
      </c>
      <c r="B4" s="10">
        <v>1</v>
      </c>
      <c r="C4" s="10">
        <v>1</v>
      </c>
      <c r="D4" s="10">
        <v>1</v>
      </c>
      <c r="E4" s="10">
        <v>1</v>
      </c>
      <c r="F4" s="10">
        <v>1</v>
      </c>
      <c r="G4" s="10">
        <v>1</v>
      </c>
      <c r="H4" s="10">
        <v>1</v>
      </c>
      <c r="I4" s="10">
        <v>1</v>
      </c>
      <c r="J4" s="10">
        <v>1</v>
      </c>
      <c r="K4" s="14">
        <v>1</v>
      </c>
    </row>
    <row r="5" spans="1:11" x14ac:dyDescent="0.3">
      <c r="A5" s="4" t="s">
        <v>4</v>
      </c>
      <c r="B5" s="10">
        <v>0</v>
      </c>
      <c r="C5" s="10">
        <v>1</v>
      </c>
      <c r="D5" s="10">
        <v>0</v>
      </c>
      <c r="E5" s="10">
        <v>0</v>
      </c>
      <c r="F5" s="10">
        <v>1</v>
      </c>
      <c r="G5" s="10">
        <v>0</v>
      </c>
      <c r="H5" s="10">
        <v>0</v>
      </c>
      <c r="I5" s="10">
        <v>0</v>
      </c>
      <c r="J5" s="10">
        <v>0</v>
      </c>
      <c r="K5" s="14">
        <v>0</v>
      </c>
    </row>
    <row r="6" spans="1:11" x14ac:dyDescent="0.3">
      <c r="A6" s="4" t="s">
        <v>5</v>
      </c>
      <c r="B6" s="10">
        <v>0</v>
      </c>
      <c r="C6" s="10">
        <v>1</v>
      </c>
      <c r="D6" s="10">
        <v>0</v>
      </c>
      <c r="E6" s="10">
        <v>0</v>
      </c>
      <c r="F6" s="10">
        <v>1</v>
      </c>
      <c r="G6" s="10">
        <v>1</v>
      </c>
      <c r="H6" s="10">
        <v>0</v>
      </c>
      <c r="I6" s="10">
        <v>0</v>
      </c>
      <c r="J6" s="10">
        <v>0</v>
      </c>
      <c r="K6" s="14">
        <v>0</v>
      </c>
    </row>
    <row r="7" spans="1:11" x14ac:dyDescent="0.3">
      <c r="A7" s="4" t="s">
        <v>6</v>
      </c>
      <c r="B7" s="10">
        <v>0</v>
      </c>
      <c r="C7" s="10">
        <v>1</v>
      </c>
      <c r="D7" s="10">
        <v>0</v>
      </c>
      <c r="E7" s="10">
        <v>0</v>
      </c>
      <c r="F7" s="10">
        <v>1</v>
      </c>
      <c r="G7" s="10">
        <v>0</v>
      </c>
      <c r="H7" s="10">
        <v>0</v>
      </c>
      <c r="I7" s="10">
        <v>0</v>
      </c>
      <c r="J7" s="10">
        <v>0</v>
      </c>
      <c r="K7" s="14">
        <v>1</v>
      </c>
    </row>
    <row r="8" spans="1:11" x14ac:dyDescent="0.3">
      <c r="A8" s="4" t="s">
        <v>21</v>
      </c>
      <c r="B8" s="10">
        <v>1</v>
      </c>
      <c r="C8" s="10">
        <v>1</v>
      </c>
      <c r="D8" s="10">
        <v>0</v>
      </c>
      <c r="E8" s="10">
        <v>0</v>
      </c>
      <c r="F8" s="10">
        <v>1</v>
      </c>
      <c r="G8" s="10">
        <v>1</v>
      </c>
      <c r="H8" s="10">
        <v>0</v>
      </c>
      <c r="I8" s="10">
        <v>1</v>
      </c>
      <c r="J8" s="10">
        <v>0</v>
      </c>
      <c r="K8" s="14">
        <v>0</v>
      </c>
    </row>
    <row r="9" spans="1:11" x14ac:dyDescent="0.3">
      <c r="B9" s="6"/>
      <c r="C9" s="6"/>
      <c r="D9" s="6"/>
      <c r="E9" s="6"/>
      <c r="F9" s="6"/>
      <c r="G9" s="6"/>
      <c r="H9" s="6"/>
      <c r="I9" s="6"/>
      <c r="J9" s="6"/>
      <c r="K9" s="6"/>
    </row>
  </sheetData>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7"/>
  <sheetViews>
    <sheetView zoomScaleNormal="100" workbookViewId="0"/>
  </sheetViews>
  <sheetFormatPr defaultRowHeight="15" x14ac:dyDescent="0.25"/>
  <cols>
    <col min="1" max="1" width="13.7109375" customWidth="1"/>
    <col min="2" max="11" width="12.85546875" customWidth="1"/>
  </cols>
  <sheetData>
    <row r="1" spans="1:11" ht="31.5" x14ac:dyDescent="0.25">
      <c r="A1" s="3" t="s">
        <v>0</v>
      </c>
      <c r="B1" s="7" t="s">
        <v>11</v>
      </c>
      <c r="C1" s="7" t="s">
        <v>12</v>
      </c>
      <c r="D1" s="7" t="s">
        <v>13</v>
      </c>
      <c r="E1" s="7" t="s">
        <v>14</v>
      </c>
      <c r="F1" s="7" t="s">
        <v>15</v>
      </c>
      <c r="G1" s="7" t="s">
        <v>16</v>
      </c>
      <c r="H1" s="7" t="s">
        <v>20</v>
      </c>
      <c r="I1" s="7" t="s">
        <v>17</v>
      </c>
      <c r="J1" s="7" t="s">
        <v>18</v>
      </c>
      <c r="K1" s="13" t="s">
        <v>19</v>
      </c>
    </row>
    <row r="2" spans="1:11" ht="15.75" x14ac:dyDescent="0.25">
      <c r="A2" s="4" t="s">
        <v>1</v>
      </c>
      <c r="B2" s="10">
        <v>1</v>
      </c>
      <c r="C2" s="10">
        <v>1</v>
      </c>
      <c r="D2" s="10">
        <v>0</v>
      </c>
      <c r="E2" s="10">
        <v>1</v>
      </c>
      <c r="F2" s="10">
        <v>0</v>
      </c>
      <c r="G2" s="10">
        <v>1</v>
      </c>
      <c r="H2" s="10">
        <v>1</v>
      </c>
      <c r="I2" s="10">
        <v>0</v>
      </c>
      <c r="J2" s="10">
        <v>0</v>
      </c>
      <c r="K2" s="14">
        <v>0</v>
      </c>
    </row>
    <row r="3" spans="1:11" ht="15.75" x14ac:dyDescent="0.25">
      <c r="A3" s="4" t="s">
        <v>2</v>
      </c>
      <c r="B3" s="10">
        <v>1</v>
      </c>
      <c r="C3" s="10">
        <v>1</v>
      </c>
      <c r="D3" s="10">
        <v>1</v>
      </c>
      <c r="E3" s="10">
        <v>1</v>
      </c>
      <c r="F3" s="10">
        <v>1</v>
      </c>
      <c r="G3" s="10">
        <v>0</v>
      </c>
      <c r="H3" s="10">
        <v>1</v>
      </c>
      <c r="I3" s="10">
        <v>1</v>
      </c>
      <c r="J3" s="10">
        <v>1</v>
      </c>
      <c r="K3" s="14">
        <v>1</v>
      </c>
    </row>
    <row r="4" spans="1:11" ht="15.75" x14ac:dyDescent="0.25">
      <c r="A4" s="4" t="s">
        <v>3</v>
      </c>
      <c r="B4" s="10">
        <v>1</v>
      </c>
      <c r="C4" s="10">
        <v>1</v>
      </c>
      <c r="D4" s="10">
        <v>1</v>
      </c>
      <c r="E4" s="10">
        <v>1</v>
      </c>
      <c r="F4" s="10">
        <v>1</v>
      </c>
      <c r="G4" s="10">
        <v>1</v>
      </c>
      <c r="H4" s="10">
        <v>1</v>
      </c>
      <c r="I4" s="10">
        <v>1</v>
      </c>
      <c r="J4" s="10">
        <v>1</v>
      </c>
      <c r="K4" s="14">
        <v>1</v>
      </c>
    </row>
    <row r="5" spans="1:11" ht="15.75" x14ac:dyDescent="0.25">
      <c r="A5" s="4" t="s">
        <v>4</v>
      </c>
      <c r="B5" s="10">
        <v>0</v>
      </c>
      <c r="C5" s="10">
        <v>1</v>
      </c>
      <c r="D5" s="10">
        <v>0</v>
      </c>
      <c r="E5" s="10">
        <v>0</v>
      </c>
      <c r="F5" s="10">
        <v>1</v>
      </c>
      <c r="G5" s="10">
        <v>0</v>
      </c>
      <c r="H5" s="10">
        <v>0</v>
      </c>
      <c r="I5" s="10">
        <v>0</v>
      </c>
      <c r="J5" s="10">
        <v>0</v>
      </c>
      <c r="K5" s="14">
        <v>0</v>
      </c>
    </row>
    <row r="6" spans="1:11" ht="15.75" x14ac:dyDescent="0.25">
      <c r="A6" s="4" t="s">
        <v>5</v>
      </c>
      <c r="B6" s="10">
        <v>0</v>
      </c>
      <c r="C6" s="10">
        <v>1</v>
      </c>
      <c r="D6" s="10">
        <v>0</v>
      </c>
      <c r="E6" s="10">
        <v>0</v>
      </c>
      <c r="F6" s="10">
        <v>1</v>
      </c>
      <c r="G6" s="10">
        <v>1</v>
      </c>
      <c r="H6" s="10">
        <v>0</v>
      </c>
      <c r="I6" s="10">
        <v>0</v>
      </c>
      <c r="J6" s="10">
        <v>0</v>
      </c>
      <c r="K6" s="14">
        <v>0</v>
      </c>
    </row>
    <row r="7" spans="1:11" ht="15.75" x14ac:dyDescent="0.25">
      <c r="A7" s="4" t="s">
        <v>6</v>
      </c>
      <c r="B7" s="10">
        <v>0</v>
      </c>
      <c r="C7" s="10">
        <v>1</v>
      </c>
      <c r="D7" s="10">
        <v>0</v>
      </c>
      <c r="E7" s="10">
        <v>0</v>
      </c>
      <c r="F7" s="10">
        <v>1</v>
      </c>
      <c r="G7" s="10">
        <v>0</v>
      </c>
      <c r="H7" s="10">
        <v>0</v>
      </c>
      <c r="I7" s="10">
        <v>0</v>
      </c>
      <c r="J7" s="10">
        <v>0</v>
      </c>
      <c r="K7" s="14">
        <v>1</v>
      </c>
    </row>
    <row r="8" spans="1:11" ht="15.75" x14ac:dyDescent="0.25">
      <c r="A8" s="4" t="s">
        <v>21</v>
      </c>
      <c r="B8" s="10">
        <v>1</v>
      </c>
      <c r="C8" s="10">
        <v>1</v>
      </c>
      <c r="D8" s="10">
        <v>0</v>
      </c>
      <c r="E8" s="10">
        <v>0</v>
      </c>
      <c r="F8" s="10">
        <v>1</v>
      </c>
      <c r="G8" s="10">
        <v>1</v>
      </c>
      <c r="H8" s="10">
        <v>0</v>
      </c>
      <c r="I8" s="10">
        <v>1</v>
      </c>
      <c r="J8" s="10">
        <v>0</v>
      </c>
      <c r="K8" s="14">
        <v>0</v>
      </c>
    </row>
    <row r="9" spans="1:11" ht="15.75" x14ac:dyDescent="0.25">
      <c r="A9" s="4"/>
      <c r="B9" s="3"/>
      <c r="C9" s="3"/>
      <c r="D9" s="3"/>
      <c r="E9" s="3"/>
      <c r="F9" s="3"/>
      <c r="G9" s="3"/>
      <c r="H9" s="3"/>
      <c r="I9" s="3"/>
      <c r="J9" s="3"/>
      <c r="K9" s="15"/>
    </row>
    <row r="10" spans="1:11" ht="15.75" x14ac:dyDescent="0.25">
      <c r="A10" s="9" t="s">
        <v>7</v>
      </c>
      <c r="B10" s="8">
        <f t="shared" ref="B10:J10" si="0">COUNTIFS(B2:B8,"=1", $K$2:$K$8, "=1")/COUNT(B$2:B$8)</f>
        <v>0.2857142857142857</v>
      </c>
      <c r="C10" s="8">
        <f t="shared" si="0"/>
        <v>0.42857142857142855</v>
      </c>
      <c r="D10" s="8">
        <f t="shared" si="0"/>
        <v>0.2857142857142857</v>
      </c>
      <c r="E10" s="8">
        <f t="shared" si="0"/>
        <v>0.2857142857142857</v>
      </c>
      <c r="F10" s="8">
        <f t="shared" si="0"/>
        <v>0.42857142857142855</v>
      </c>
      <c r="G10" s="8">
        <f t="shared" si="0"/>
        <v>0.14285714285714285</v>
      </c>
      <c r="H10" s="8">
        <f t="shared" si="0"/>
        <v>0.2857142857142857</v>
      </c>
      <c r="I10" s="8">
        <f t="shared" si="0"/>
        <v>0.2857142857142857</v>
      </c>
      <c r="J10" s="8">
        <f t="shared" si="0"/>
        <v>0.2857142857142857</v>
      </c>
      <c r="K10" s="15"/>
    </row>
    <row r="11" spans="1:11" ht="15.75" x14ac:dyDescent="0.25">
      <c r="A11" s="9" t="s">
        <v>8</v>
      </c>
      <c r="B11" s="8">
        <f>COUNTIFS(B2:B8,"=0", $K$2:$K$8, "=1")/COUNT(B$2:B$8)</f>
        <v>0.14285714285714285</v>
      </c>
      <c r="C11" s="19">
        <v>1.0000000000000001E-5</v>
      </c>
      <c r="D11" s="8">
        <f>COUNTIFS(D2:D8,"=0", $K$2:$K$8, "=1")/COUNT(D$2:D$8)</f>
        <v>0.14285714285714285</v>
      </c>
      <c r="E11" s="8">
        <f>COUNTIFS(E2:E8,"=0", $K$2:$K$8, "=1")/COUNT(E$2:E$8)</f>
        <v>0.14285714285714285</v>
      </c>
      <c r="F11" s="19">
        <v>1.0000000000000001E-5</v>
      </c>
      <c r="G11" s="8">
        <f>COUNTIFS(G2:G8,"=0", $K$2:$K$8, "=1")/COUNT(G$2:G$8)</f>
        <v>0.2857142857142857</v>
      </c>
      <c r="H11" s="8">
        <f>COUNTIFS(H2:H8,"=0", $K$2:$K$8, "=1")/COUNT(H$2:H$8)</f>
        <v>0.14285714285714285</v>
      </c>
      <c r="I11" s="8">
        <f>COUNTIFS(I2:I8,"=0", $K$2:$K$8, "=1")/COUNT(I$2:I$8)</f>
        <v>0.14285714285714285</v>
      </c>
      <c r="J11" s="8">
        <f>COUNTIFS(J2:J8,"=0", $K$2:$K$8, "=1")/COUNT(J$2:J$8)</f>
        <v>0.14285714285714285</v>
      </c>
      <c r="K11" s="15"/>
    </row>
    <row r="12" spans="1:11" ht="15.75" x14ac:dyDescent="0.25">
      <c r="A12" s="9" t="s">
        <v>9</v>
      </c>
      <c r="B12" s="8">
        <f>COUNTIFS(B2:B8,"=1", $K$2:$K$8, "=0")/COUNT(B$2:B$8)</f>
        <v>0.2857142857142857</v>
      </c>
      <c r="C12" s="8">
        <f>COUNTIFS(C2:C8,"=1", $K$2:$K$8, "=0")/COUNT(C$2:C$8)</f>
        <v>0.5714285714285714</v>
      </c>
      <c r="D12" s="19">
        <v>1.0000000000000001E-5</v>
      </c>
      <c r="E12" s="8">
        <f>COUNTIFS(E2:E8,"=1", $K$2:$K$8, "=0")/COUNT(E$2:E$8)</f>
        <v>0.14285714285714285</v>
      </c>
      <c r="F12" s="8">
        <f>COUNTIFS(F2:F8,"=1", $K$2:$K$8, "=0")/COUNT(F$2:F$8)</f>
        <v>0.42857142857142855</v>
      </c>
      <c r="G12" s="8">
        <f>COUNTIFS(G2:G8,"=1", $K$2:$K$8, "=0")/COUNT(G$2:G$8)</f>
        <v>0.42857142857142855</v>
      </c>
      <c r="H12" s="8">
        <f>COUNTIFS(H2:H8,"=1", $K$2:$K$8, "=0")/COUNT(H$2:H$8)</f>
        <v>0.14285714285714285</v>
      </c>
      <c r="I12" s="8">
        <f>COUNTIFS(I2:I8,"=1", $K$2:$K$8, "=0")/COUNT(I$2:I$8)</f>
        <v>0.14285714285714285</v>
      </c>
      <c r="J12" s="19">
        <v>1.0000000000000001E-5</v>
      </c>
      <c r="K12" s="15"/>
    </row>
    <row r="13" spans="1:11" ht="15.75" x14ac:dyDescent="0.25">
      <c r="A13" s="9" t="s">
        <v>10</v>
      </c>
      <c r="B13" s="8">
        <f>COUNTIFS(B2:B8,"=0", $K$2:$K$8, "=0")/COUNT(B$2:B$8)</f>
        <v>0.2857142857142857</v>
      </c>
      <c r="C13" s="19">
        <v>1.0000000000000001E-5</v>
      </c>
      <c r="D13" s="8">
        <f t="shared" ref="D13:J13" si="1">COUNTIFS(D2:D8,"=0", $K$2:$K$8, "=0")/COUNT(D$2:D$8)</f>
        <v>0.5714285714285714</v>
      </c>
      <c r="E13" s="8">
        <f t="shared" si="1"/>
        <v>0.42857142857142855</v>
      </c>
      <c r="F13" s="8">
        <f t="shared" si="1"/>
        <v>0.14285714285714285</v>
      </c>
      <c r="G13" s="8">
        <f t="shared" si="1"/>
        <v>0.14285714285714285</v>
      </c>
      <c r="H13" s="8">
        <f t="shared" si="1"/>
        <v>0.42857142857142855</v>
      </c>
      <c r="I13" s="8">
        <f t="shared" si="1"/>
        <v>0.42857142857142855</v>
      </c>
      <c r="J13" s="8">
        <f t="shared" si="1"/>
        <v>0.5714285714285714</v>
      </c>
      <c r="K13" s="15"/>
    </row>
    <row r="14" spans="1:11" x14ac:dyDescent="0.25">
      <c r="B14" s="2"/>
      <c r="C14" s="2"/>
      <c r="D14" s="2"/>
      <c r="E14" s="2"/>
      <c r="F14" s="2"/>
      <c r="G14" s="2"/>
      <c r="H14" s="2"/>
      <c r="I14" s="2"/>
      <c r="J14" s="2"/>
    </row>
    <row r="15" spans="1:11" ht="15.75" x14ac:dyDescent="0.25">
      <c r="A15" s="9"/>
      <c r="B15" s="1"/>
      <c r="C15" s="1"/>
      <c r="D15" s="1"/>
      <c r="E15" s="1"/>
      <c r="F15" s="1"/>
      <c r="G15" s="1"/>
      <c r="H15" s="1"/>
      <c r="I15" s="1"/>
      <c r="J15" s="1"/>
    </row>
    <row r="16" spans="1:11" x14ac:dyDescent="0.25">
      <c r="B16" s="2"/>
      <c r="C16" s="2"/>
      <c r="D16" s="2"/>
      <c r="E16" s="2"/>
      <c r="F16" s="2"/>
      <c r="G16" s="2"/>
      <c r="H16" s="2"/>
      <c r="I16" s="2"/>
      <c r="J16" s="2"/>
    </row>
    <row r="17" spans="2:10" x14ac:dyDescent="0.25">
      <c r="B17" s="2"/>
      <c r="C17" s="2"/>
      <c r="D17" s="2"/>
      <c r="E17" s="2"/>
      <c r="F17" s="2"/>
      <c r="G17" s="2"/>
      <c r="H17" s="2"/>
      <c r="I17" s="2"/>
      <c r="J17" s="2"/>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7"/>
  <sheetViews>
    <sheetView zoomScaleNormal="100" workbookViewId="0"/>
  </sheetViews>
  <sheetFormatPr defaultRowHeight="15" x14ac:dyDescent="0.25"/>
  <cols>
    <col min="1" max="1" width="14.140625" customWidth="1"/>
    <col min="2" max="2" width="12.85546875" customWidth="1"/>
    <col min="3" max="3" width="14.7109375" customWidth="1"/>
    <col min="4" max="11" width="12.85546875" customWidth="1"/>
  </cols>
  <sheetData>
    <row r="1" spans="1:11" ht="31.5" x14ac:dyDescent="0.25">
      <c r="A1" s="3" t="s">
        <v>0</v>
      </c>
      <c r="B1" s="7" t="s">
        <v>11</v>
      </c>
      <c r="C1" s="7" t="s">
        <v>12</v>
      </c>
      <c r="D1" s="7" t="s">
        <v>13</v>
      </c>
      <c r="E1" s="7" t="s">
        <v>14</v>
      </c>
      <c r="F1" s="7" t="s">
        <v>15</v>
      </c>
      <c r="G1" s="7" t="s">
        <v>16</v>
      </c>
      <c r="H1" s="7" t="s">
        <v>20</v>
      </c>
      <c r="I1" s="7" t="s">
        <v>17</v>
      </c>
      <c r="J1" s="7" t="s">
        <v>18</v>
      </c>
      <c r="K1" s="13" t="s">
        <v>19</v>
      </c>
    </row>
    <row r="2" spans="1:11" ht="15.75" x14ac:dyDescent="0.25">
      <c r="A2" s="4" t="s">
        <v>1</v>
      </c>
      <c r="B2" s="10">
        <v>1</v>
      </c>
      <c r="C2" s="10">
        <v>1</v>
      </c>
      <c r="D2" s="10">
        <v>0</v>
      </c>
      <c r="E2" s="10">
        <v>1</v>
      </c>
      <c r="F2" s="10">
        <v>0</v>
      </c>
      <c r="G2" s="10">
        <v>1</v>
      </c>
      <c r="H2" s="10">
        <v>1</v>
      </c>
      <c r="I2" s="10">
        <v>0</v>
      </c>
      <c r="J2" s="10">
        <v>0</v>
      </c>
      <c r="K2" s="14">
        <v>0</v>
      </c>
    </row>
    <row r="3" spans="1:11" ht="15.75" x14ac:dyDescent="0.25">
      <c r="A3" s="4" t="s">
        <v>2</v>
      </c>
      <c r="B3" s="10">
        <v>1</v>
      </c>
      <c r="C3" s="10">
        <v>1</v>
      </c>
      <c r="D3" s="10">
        <v>1</v>
      </c>
      <c r="E3" s="10">
        <v>1</v>
      </c>
      <c r="F3" s="10">
        <v>1</v>
      </c>
      <c r="G3" s="10">
        <v>0</v>
      </c>
      <c r="H3" s="10">
        <v>1</v>
      </c>
      <c r="I3" s="10">
        <v>1</v>
      </c>
      <c r="J3" s="10">
        <v>1</v>
      </c>
      <c r="K3" s="14">
        <v>1</v>
      </c>
    </row>
    <row r="4" spans="1:11" ht="15.75" x14ac:dyDescent="0.25">
      <c r="A4" s="4" t="s">
        <v>3</v>
      </c>
      <c r="B4" s="10">
        <v>1</v>
      </c>
      <c r="C4" s="10">
        <v>1</v>
      </c>
      <c r="D4" s="10">
        <v>1</v>
      </c>
      <c r="E4" s="10">
        <v>1</v>
      </c>
      <c r="F4" s="10">
        <v>1</v>
      </c>
      <c r="G4" s="10">
        <v>1</v>
      </c>
      <c r="H4" s="10">
        <v>1</v>
      </c>
      <c r="I4" s="10">
        <v>1</v>
      </c>
      <c r="J4" s="10">
        <v>1</v>
      </c>
      <c r="K4" s="14">
        <v>1</v>
      </c>
    </row>
    <row r="5" spans="1:11" ht="15.75" x14ac:dyDescent="0.25">
      <c r="A5" s="4" t="s">
        <v>4</v>
      </c>
      <c r="B5" s="10">
        <v>0</v>
      </c>
      <c r="C5" s="10">
        <v>1</v>
      </c>
      <c r="D5" s="10">
        <v>0</v>
      </c>
      <c r="E5" s="10">
        <v>0</v>
      </c>
      <c r="F5" s="10">
        <v>1</v>
      </c>
      <c r="G5" s="10">
        <v>0</v>
      </c>
      <c r="H5" s="10">
        <v>0</v>
      </c>
      <c r="I5" s="10">
        <v>0</v>
      </c>
      <c r="J5" s="10">
        <v>0</v>
      </c>
      <c r="K5" s="14">
        <v>0</v>
      </c>
    </row>
    <row r="6" spans="1:11" ht="15.75" x14ac:dyDescent="0.25">
      <c r="A6" s="4" t="s">
        <v>5</v>
      </c>
      <c r="B6" s="10">
        <v>0</v>
      </c>
      <c r="C6" s="10">
        <v>1</v>
      </c>
      <c r="D6" s="10">
        <v>0</v>
      </c>
      <c r="E6" s="10">
        <v>0</v>
      </c>
      <c r="F6" s="10">
        <v>1</v>
      </c>
      <c r="G6" s="10">
        <v>1</v>
      </c>
      <c r="H6" s="10">
        <v>0</v>
      </c>
      <c r="I6" s="10">
        <v>0</v>
      </c>
      <c r="J6" s="10">
        <v>0</v>
      </c>
      <c r="K6" s="14">
        <v>0</v>
      </c>
    </row>
    <row r="7" spans="1:11" ht="15.75" x14ac:dyDescent="0.25">
      <c r="A7" s="4" t="s">
        <v>6</v>
      </c>
      <c r="B7" s="10">
        <v>0</v>
      </c>
      <c r="C7" s="10">
        <v>1</v>
      </c>
      <c r="D7" s="10">
        <v>0</v>
      </c>
      <c r="E7" s="10">
        <v>0</v>
      </c>
      <c r="F7" s="10">
        <v>1</v>
      </c>
      <c r="G7" s="10">
        <v>0</v>
      </c>
      <c r="H7" s="10">
        <v>0</v>
      </c>
      <c r="I7" s="10">
        <v>0</v>
      </c>
      <c r="J7" s="10">
        <v>0</v>
      </c>
      <c r="K7" s="14">
        <v>1</v>
      </c>
    </row>
    <row r="8" spans="1:11" ht="15.75" x14ac:dyDescent="0.25">
      <c r="A8" s="4" t="s">
        <v>21</v>
      </c>
      <c r="B8" s="10">
        <v>1</v>
      </c>
      <c r="C8" s="10">
        <v>1</v>
      </c>
      <c r="D8" s="10">
        <v>0</v>
      </c>
      <c r="E8" s="10">
        <v>0</v>
      </c>
      <c r="F8" s="10">
        <v>1</v>
      </c>
      <c r="G8" s="10">
        <v>1</v>
      </c>
      <c r="H8" s="10">
        <v>0</v>
      </c>
      <c r="I8" s="10">
        <v>1</v>
      </c>
      <c r="J8" s="10">
        <v>0</v>
      </c>
      <c r="K8" s="14">
        <v>0</v>
      </c>
    </row>
    <row r="9" spans="1:11" ht="15.75" x14ac:dyDescent="0.25">
      <c r="A9" s="4"/>
      <c r="B9" s="3"/>
      <c r="C9" s="3"/>
      <c r="D9" s="3"/>
      <c r="E9" s="3"/>
      <c r="F9" s="3"/>
      <c r="G9" s="3"/>
      <c r="H9" s="3"/>
      <c r="I9" s="3"/>
      <c r="J9" s="3"/>
      <c r="K9" s="15"/>
    </row>
    <row r="10" spans="1:11" ht="15.75" x14ac:dyDescent="0.25">
      <c r="A10" s="9" t="s">
        <v>7</v>
      </c>
      <c r="B10" s="8">
        <f>COUNTIFS(B2:B8,"=1", $K$2:$K$8, "=1")/COUNT(B2:B8)</f>
        <v>0.2857142857142857</v>
      </c>
      <c r="C10" s="8">
        <f t="shared" ref="C10:J10" si="0">COUNTIFS(C2:C8,"=1", $K$2:$K$8, "=1")/COUNT(C2:C8)</f>
        <v>0.42857142857142855</v>
      </c>
      <c r="D10" s="8">
        <f t="shared" si="0"/>
        <v>0.2857142857142857</v>
      </c>
      <c r="E10" s="8">
        <f t="shared" si="0"/>
        <v>0.2857142857142857</v>
      </c>
      <c r="F10" s="8">
        <f t="shared" si="0"/>
        <v>0.42857142857142855</v>
      </c>
      <c r="G10" s="8">
        <f t="shared" si="0"/>
        <v>0.14285714285714285</v>
      </c>
      <c r="H10" s="8">
        <f t="shared" si="0"/>
        <v>0.2857142857142857</v>
      </c>
      <c r="I10" s="8">
        <f t="shared" si="0"/>
        <v>0.2857142857142857</v>
      </c>
      <c r="J10" s="8">
        <f t="shared" si="0"/>
        <v>0.2857142857142857</v>
      </c>
      <c r="K10" s="15"/>
    </row>
    <row r="11" spans="1:11" ht="15.75" x14ac:dyDescent="0.25">
      <c r="A11" s="9" t="s">
        <v>8</v>
      </c>
      <c r="B11" s="8">
        <f>COUNTIFS(B2:B8,"=0", $K$2:$K$8, "=1")/COUNT(B2:B8)</f>
        <v>0.14285714285714285</v>
      </c>
      <c r="C11" s="19">
        <v>1.0000000000000001E-5</v>
      </c>
      <c r="D11" s="8">
        <f t="shared" ref="D11:J11" si="1">COUNTIFS(D2:D8,"=0", $K$2:$K$8, "=1")/COUNT(D2:D8)</f>
        <v>0.14285714285714285</v>
      </c>
      <c r="E11" s="8">
        <f t="shared" si="1"/>
        <v>0.14285714285714285</v>
      </c>
      <c r="F11" s="19">
        <v>1.0000000000000001E-5</v>
      </c>
      <c r="G11" s="8">
        <f t="shared" si="1"/>
        <v>0.2857142857142857</v>
      </c>
      <c r="H11" s="8">
        <f t="shared" si="1"/>
        <v>0.14285714285714285</v>
      </c>
      <c r="I11" s="8">
        <f t="shared" si="1"/>
        <v>0.14285714285714285</v>
      </c>
      <c r="J11" s="8">
        <f t="shared" si="1"/>
        <v>0.14285714285714285</v>
      </c>
      <c r="K11" s="15"/>
    </row>
    <row r="12" spans="1:11" ht="15.75" x14ac:dyDescent="0.25">
      <c r="A12" s="9" t="s">
        <v>9</v>
      </c>
      <c r="B12" s="8">
        <f>COUNTIFS(B2:B8,"=1", $K$2:$K$8, "=0")/COUNT(B2:B8)</f>
        <v>0.2857142857142857</v>
      </c>
      <c r="C12" s="8">
        <f t="shared" ref="C12:I12" si="2">COUNTIFS(C2:C8,"=1", $K$2:$K$8, "=0")/COUNT(C2:C8)</f>
        <v>0.5714285714285714</v>
      </c>
      <c r="D12" s="19">
        <v>1.0000000000000001E-5</v>
      </c>
      <c r="E12" s="8">
        <f t="shared" si="2"/>
        <v>0.14285714285714285</v>
      </c>
      <c r="F12" s="8">
        <f t="shared" si="2"/>
        <v>0.42857142857142855</v>
      </c>
      <c r="G12" s="8">
        <f t="shared" si="2"/>
        <v>0.42857142857142855</v>
      </c>
      <c r="H12" s="8">
        <f t="shared" si="2"/>
        <v>0.14285714285714285</v>
      </c>
      <c r="I12" s="8">
        <f t="shared" si="2"/>
        <v>0.14285714285714285</v>
      </c>
      <c r="J12" s="19">
        <v>1.0000000000000001E-5</v>
      </c>
      <c r="K12" s="15"/>
    </row>
    <row r="13" spans="1:11" ht="15.75" x14ac:dyDescent="0.25">
      <c r="A13" s="9" t="s">
        <v>10</v>
      </c>
      <c r="B13" s="8">
        <f>COUNTIFS(B2:B8,"=0", $K$2:$K$8, "=0")/COUNT(B2:B8)</f>
        <v>0.2857142857142857</v>
      </c>
      <c r="C13" s="19">
        <v>1.0000000000000001E-5</v>
      </c>
      <c r="D13" s="8">
        <f t="shared" ref="D13:J13" si="3">COUNTIFS(D2:D8,"=0", $K$2:$K$8, "=0")/COUNT(D2:D8)</f>
        <v>0.5714285714285714</v>
      </c>
      <c r="E13" s="8">
        <f t="shared" si="3"/>
        <v>0.42857142857142855</v>
      </c>
      <c r="F13" s="8">
        <f t="shared" si="3"/>
        <v>0.14285714285714285</v>
      </c>
      <c r="G13" s="8">
        <f t="shared" si="3"/>
        <v>0.14285714285714285</v>
      </c>
      <c r="H13" s="8">
        <f t="shared" si="3"/>
        <v>0.42857142857142855</v>
      </c>
      <c r="I13" s="8">
        <f t="shared" si="3"/>
        <v>0.42857142857142855</v>
      </c>
      <c r="J13" s="8">
        <f t="shared" si="3"/>
        <v>0.5714285714285714</v>
      </c>
      <c r="K13" s="15"/>
    </row>
    <row r="14" spans="1:11" ht="15.75" x14ac:dyDescent="0.25">
      <c r="A14" s="4"/>
      <c r="B14" s="11"/>
      <c r="C14" s="11"/>
      <c r="D14" s="11"/>
      <c r="E14" s="11"/>
      <c r="F14" s="11"/>
      <c r="G14" s="11"/>
      <c r="H14" s="11"/>
      <c r="I14" s="11"/>
      <c r="J14" s="11"/>
      <c r="K14" s="15"/>
    </row>
    <row r="15" spans="1:11" ht="15.75" x14ac:dyDescent="0.25">
      <c r="A15" s="12" t="s">
        <v>23</v>
      </c>
      <c r="B15" s="8">
        <f xml:space="preserve"> -(B12+B13)*LOG(B12+B13, 2) - (B10+B11)*LOG(B10+B11, 2)</f>
        <v>0.98522813603425163</v>
      </c>
      <c r="C15" s="8">
        <f t="shared" ref="C15:J15" si="4" xml:space="preserve"> -(C12+C13)*LOG(C12+C13, 2) - (C10+C11)*LOG(C10+C11, 2)</f>
        <v>0.98521957931231952</v>
      </c>
      <c r="D15" s="8">
        <f t="shared" si="4"/>
        <v>0.98522178250682824</v>
      </c>
      <c r="E15" s="8">
        <f t="shared" si="4"/>
        <v>0.98522813603425163</v>
      </c>
      <c r="F15" s="8">
        <f t="shared" si="4"/>
        <v>0.9852259328397428</v>
      </c>
      <c r="G15" s="8">
        <f t="shared" si="4"/>
        <v>0.98522813603425163</v>
      </c>
      <c r="H15" s="8">
        <f t="shared" si="4"/>
        <v>0.98522813603425163</v>
      </c>
      <c r="I15" s="8">
        <f t="shared" si="4"/>
        <v>0.98522813603425163</v>
      </c>
      <c r="J15" s="8">
        <f t="shared" si="4"/>
        <v>0.98522178250682824</v>
      </c>
      <c r="K15" s="15"/>
    </row>
    <row r="16" spans="1:11" ht="16.5" thickBot="1" x14ac:dyDescent="0.3">
      <c r="A16" s="12" t="s">
        <v>24</v>
      </c>
      <c r="B16" s="8">
        <f t="shared" ref="B16:J16" si="5">-(B13*(LOG(B13,2)-LOG(B11+B13,2))+B11*(LOG(B11,2)-LOG(B11+B13,2)))-(B12*(LOG(B12,2)-LOG(B10+B12,2))+B10*(LOG(B10,2)-LOG(B10+B12,2)))</f>
        <v>0.96498392888049533</v>
      </c>
      <c r="C16" s="8">
        <f t="shared" si="5"/>
        <v>0.98524813603425165</v>
      </c>
      <c r="D16" s="20">
        <f t="shared" si="5"/>
        <v>0.51582537497794601</v>
      </c>
      <c r="E16" s="8">
        <f t="shared" si="5"/>
        <v>0.85714285714285721</v>
      </c>
      <c r="F16" s="8">
        <f t="shared" si="5"/>
        <v>0.85729530745372129</v>
      </c>
      <c r="G16" s="8">
        <f t="shared" si="5"/>
        <v>0.85714285714285721</v>
      </c>
      <c r="H16" s="8">
        <f t="shared" si="5"/>
        <v>0.85714285714285721</v>
      </c>
      <c r="I16" s="8">
        <f t="shared" si="5"/>
        <v>0.85714285714285721</v>
      </c>
      <c r="J16" s="20">
        <f t="shared" si="5"/>
        <v>0.51582537497794601</v>
      </c>
      <c r="K16" s="15"/>
    </row>
    <row r="17" spans="1:12" ht="17.25" thickBot="1" x14ac:dyDescent="0.35">
      <c r="A17" s="12" t="s">
        <v>25</v>
      </c>
      <c r="B17" s="8">
        <f>B15-B16</f>
        <v>2.02442071537563E-2</v>
      </c>
      <c r="C17" s="20">
        <f t="shared" ref="C17:J17" si="6">C15-C16</f>
        <v>-2.8556721932138096E-5</v>
      </c>
      <c r="D17" s="21">
        <f t="shared" si="6"/>
        <v>0.46939640752888223</v>
      </c>
      <c r="E17" s="8">
        <f t="shared" si="6"/>
        <v>0.12808527889139443</v>
      </c>
      <c r="F17" s="8">
        <f t="shared" si="6"/>
        <v>0.12793062538602151</v>
      </c>
      <c r="G17" s="8">
        <f t="shared" si="6"/>
        <v>0.12808527889139443</v>
      </c>
      <c r="H17" s="8">
        <f t="shared" si="6"/>
        <v>0.12808527889139443</v>
      </c>
      <c r="I17" s="20">
        <f t="shared" si="6"/>
        <v>0.12808527889139443</v>
      </c>
      <c r="J17" s="21">
        <f t="shared" si="6"/>
        <v>0.46939640752888223</v>
      </c>
      <c r="K17" s="15"/>
    </row>
    <row r="18" spans="1:12" ht="15.75" x14ac:dyDescent="0.25">
      <c r="A18" s="12" t="s">
        <v>22</v>
      </c>
      <c r="B18" s="24" t="str">
        <f>IF((B10+B13)-(B11+B12)&gt;0,"Positive","Negative")</f>
        <v>Positive</v>
      </c>
      <c r="C18" s="24" t="str">
        <f t="shared" ref="C18:J18" si="7">IF((C10+C13)-(C11+C12)&gt;0,"Positive","Negative")</f>
        <v>Negative</v>
      </c>
      <c r="D18" s="24" t="str">
        <f t="shared" si="7"/>
        <v>Positive</v>
      </c>
      <c r="E18" s="24" t="str">
        <f t="shared" si="7"/>
        <v>Positive</v>
      </c>
      <c r="F18" s="24" t="str">
        <f t="shared" si="7"/>
        <v>Positive</v>
      </c>
      <c r="G18" s="24" t="str">
        <f t="shared" si="7"/>
        <v>Negative</v>
      </c>
      <c r="H18" s="24" t="str">
        <f t="shared" si="7"/>
        <v>Positive</v>
      </c>
      <c r="I18" s="24" t="str">
        <f t="shared" si="7"/>
        <v>Positive</v>
      </c>
      <c r="J18" s="24" t="str">
        <f t="shared" si="7"/>
        <v>Positive</v>
      </c>
      <c r="K18" s="3"/>
    </row>
    <row r="27" spans="1:12" x14ac:dyDescent="0.25">
      <c r="L27" s="22"/>
    </row>
  </sheetData>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Quantify (Data)</vt:lpstr>
      <vt:lpstr>Count (Joint Probabilities)</vt:lpstr>
      <vt:lpstr>Compute (Information Metrics)</vt:lpstr>
      <vt:lpstr>Compare (Interpretation)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Taylor Gaubatz</dc:creator>
  <cp:lastModifiedBy>Kurt Taylor Gaubatz</cp:lastModifiedBy>
  <dcterms:created xsi:type="dcterms:W3CDTF">2014-12-21T02:24:17Z</dcterms:created>
  <dcterms:modified xsi:type="dcterms:W3CDTF">2016-02-26T21:55:39Z</dcterms:modified>
</cp:coreProperties>
</file>